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4" i="1" l="1"/>
  <c r="H151" i="1" s="1"/>
  <c r="I151" i="1" s="1"/>
  <c r="I147" i="1"/>
  <c r="I146" i="1"/>
  <c r="J138" i="1"/>
  <c r="J139" i="1" s="1"/>
  <c r="I138" i="1"/>
  <c r="H154" i="1" s="1"/>
  <c r="I154" i="1" s="1"/>
  <c r="J135" i="1"/>
  <c r="I135" i="1"/>
  <c r="J130" i="1"/>
  <c r="I130" i="1"/>
  <c r="J127" i="1"/>
  <c r="I127" i="1"/>
  <c r="H153" i="1" s="1"/>
  <c r="I153" i="1" s="1"/>
  <c r="J121" i="1"/>
  <c r="I121" i="1"/>
  <c r="H152" i="1" s="1"/>
  <c r="I152" i="1" s="1"/>
  <c r="J84" i="1"/>
  <c r="J79" i="1"/>
  <c r="I79" i="1"/>
  <c r="H150" i="1" s="1"/>
  <c r="I150" i="1" s="1"/>
  <c r="J75" i="1"/>
  <c r="I75" i="1"/>
  <c r="H149" i="1" s="1"/>
  <c r="I149" i="1" s="1"/>
  <c r="J13" i="1"/>
  <c r="I13" i="1"/>
  <c r="H148" i="1" s="1"/>
  <c r="I148" i="1" s="1"/>
  <c r="I139" i="1" l="1"/>
</calcChain>
</file>

<file path=xl/sharedStrings.xml><?xml version="1.0" encoding="utf-8"?>
<sst xmlns="http://schemas.openxmlformats.org/spreadsheetml/2006/main" count="711" uniqueCount="396">
  <si>
    <t>Приложение  22</t>
  </si>
  <si>
    <t>Отчет  о  государственных закупках товаров (работ, услуг)  за  4 кв  2022 г</t>
  </si>
  <si>
    <t>Коды</t>
  </si>
  <si>
    <t>Район (город)</t>
  </si>
  <si>
    <t>КГУ Шахтинская общеобразовательная школа</t>
  </si>
  <si>
    <t>Функциональная группа</t>
  </si>
  <si>
    <t>Образование</t>
  </si>
  <si>
    <t>Администратор бюджетных программ</t>
  </si>
  <si>
    <t>Районный отдел образования</t>
  </si>
  <si>
    <t>Программа</t>
  </si>
  <si>
    <t>Общеобразовательное обучение</t>
  </si>
  <si>
    <t>082</t>
  </si>
  <si>
    <t xml:space="preserve">Подпрограмма </t>
  </si>
  <si>
    <t>За счет средств местного бюджета</t>
  </si>
  <si>
    <t>015</t>
  </si>
  <si>
    <t>№  п/п</t>
  </si>
  <si>
    <t>спец.Расх.</t>
  </si>
  <si>
    <t>Наименование товаров, работ и услуг</t>
  </si>
  <si>
    <t>Кол-во</t>
  </si>
  <si>
    <t>Ед. изм.</t>
  </si>
  <si>
    <t>Наименование поставщика</t>
  </si>
  <si>
    <t>Способ провед.                гоз.закупка</t>
  </si>
  <si>
    <t>№, дата                                       договора</t>
  </si>
  <si>
    <t>Сумма    договора</t>
  </si>
  <si>
    <t>Кассовый</t>
  </si>
  <si>
    <t>Дебиторская задолженность</t>
  </si>
  <si>
    <t>Кредиторская задолженность</t>
  </si>
  <si>
    <t>расход</t>
  </si>
  <si>
    <t>кол-во</t>
  </si>
  <si>
    <t>сумма</t>
  </si>
  <si>
    <t>Ұшқынды тұтатқышты қозғалтқыштарға арналған бензин</t>
  </si>
  <si>
    <t>Литр (куб. дм.)</t>
  </si>
  <si>
    <t>Товарищество с ограниченной ответственностью "NP Ақтау"</t>
  </si>
  <si>
    <t>Баға ұсыныстарын сұрату тәсілімен мемлекеттік сатып алу</t>
  </si>
  <si>
    <t>2022-02-17 № 9</t>
  </si>
  <si>
    <t>итого по специфике 144</t>
  </si>
  <si>
    <t xml:space="preserve">2021 жылға жазылу -12 ай ҚҚС-мен </t>
  </si>
  <si>
    <t xml:space="preserve">Мангистауский ОФ АО "Казпочта"  </t>
  </si>
  <si>
    <t>Бір көзден  алу тәсілімен мемлекеттік сатып алу</t>
  </si>
  <si>
    <t>28.02.2022 №26</t>
  </si>
  <si>
    <t xml:space="preserve">2021 жылға жазылу -12 ай ҚҚС-сыз  </t>
  </si>
  <si>
    <t>24.02.2022 №25</t>
  </si>
  <si>
    <t>Еден жууға арналған сұйықтық сатып алу</t>
  </si>
  <si>
    <t>сред.моющие 100</t>
  </si>
  <si>
    <t>бутылка 512</t>
  </si>
  <si>
    <t>ТЕМИРОВ НЫСАНБЕК БАҚБЕРГЕНҰЛЫ</t>
  </si>
  <si>
    <t>2022-03-09 №29</t>
  </si>
  <si>
    <t>Дәретханаға арналған жуу құралдарын сатып алу</t>
  </si>
  <si>
    <t>Чистящее средство для унитаза 100</t>
  </si>
  <si>
    <t>бутылка 488</t>
  </si>
  <si>
    <t>ИП "БАҒЛАН"</t>
  </si>
  <si>
    <t xml:space="preserve">04.03.2022№30 </t>
  </si>
  <si>
    <t>Картридждерді сатып алу</t>
  </si>
  <si>
    <t>штук</t>
  </si>
  <si>
    <t>"Винита Систем Алматы" жауапкершілігі шектеулі серіктестігі</t>
  </si>
  <si>
    <t>№38 13.04.2022</t>
  </si>
  <si>
    <t>Картриджді сатып алу</t>
  </si>
  <si>
    <t>№42 15.04.2022</t>
  </si>
  <si>
    <t>Қағаз салфетка, орамада 2 дана</t>
  </si>
  <si>
    <t>Салфетка бумажная рулонная в рулонне 2 шт-20шт</t>
  </si>
  <si>
    <t>KASPI BRAND</t>
  </si>
  <si>
    <t>Аукцион</t>
  </si>
  <si>
    <t>№44 26.04.2022</t>
  </si>
  <si>
    <t>Файл - вкладыш</t>
  </si>
  <si>
    <t>Файл - вкладыш-20</t>
  </si>
  <si>
    <t>упаковка</t>
  </si>
  <si>
    <t>№45 26.04.2022</t>
  </si>
  <si>
    <t xml:space="preserve">                 Ведро</t>
  </si>
  <si>
    <t xml:space="preserve"> объем более 15 л-30шт</t>
  </si>
  <si>
    <t xml:space="preserve">           штук</t>
  </si>
  <si>
    <t>ИП "Мунира"</t>
  </si>
  <si>
    <t>№46 26.04.2022</t>
  </si>
  <si>
    <t>Мыло хозяйственное</t>
  </si>
  <si>
    <t>Мыло хозяйственное, твердое-300шт</t>
  </si>
  <si>
    <t>№47 26.04.2022</t>
  </si>
  <si>
    <t>Вафелді сүрткіштер</t>
  </si>
  <si>
    <t>Вафельное полотно-3</t>
  </si>
  <si>
    <t>рулон</t>
  </si>
  <si>
    <t>ANES LTD</t>
  </si>
  <si>
    <t>№48 26.04.2022</t>
  </si>
  <si>
    <t>№49 26.04.2022</t>
  </si>
  <si>
    <t>Кеңсе мақсаттарына арналған сым қапсырма</t>
  </si>
  <si>
    <t>Скоба-100</t>
  </si>
  <si>
    <t>Одна пачка</t>
  </si>
  <si>
    <t>№50 26.04.2022</t>
  </si>
  <si>
    <t>Тетрадь общая</t>
  </si>
  <si>
    <t>№51 26.04.2022</t>
  </si>
  <si>
    <t>Қарапайым дәптер</t>
  </si>
  <si>
    <t>Простой тетрадь 12 лист-100</t>
  </si>
  <si>
    <t>№52 26.04.2022</t>
  </si>
  <si>
    <t>Карандаш простой</t>
  </si>
  <si>
    <t>Карандаш простой-300</t>
  </si>
  <si>
    <t>№53 26.04.2022</t>
  </si>
  <si>
    <t>Бумага туалетная</t>
  </si>
  <si>
    <t>Бумага туалетная-100</t>
  </si>
  <si>
    <t>№54 26.04.2022</t>
  </si>
  <si>
    <t>Коврик антисептик 40*60</t>
  </si>
  <si>
    <t>Коврик-20</t>
  </si>
  <si>
    <t>№55 26.04.2022</t>
  </si>
  <si>
    <t>Антисептик</t>
  </si>
  <si>
    <t>Антисептик 5 л-10</t>
  </si>
  <si>
    <t>№56 26.04.2022</t>
  </si>
  <si>
    <t>Диспенсор с дозатором для антисептика</t>
  </si>
  <si>
    <t>Диспенсер-30</t>
  </si>
  <si>
    <t>№57 26.04.2022</t>
  </si>
  <si>
    <t>Датчик коленвала для газель</t>
  </si>
  <si>
    <t>Датчик-реле-1</t>
  </si>
  <si>
    <t>№58 28.04.2022</t>
  </si>
  <si>
    <t>Провода в вольтные для газель</t>
  </si>
  <si>
    <t>Ввод кабельный</t>
  </si>
  <si>
    <t>№59 28.04.2022</t>
  </si>
  <si>
    <t>Датчик давление для газель</t>
  </si>
  <si>
    <t>№60 28.04.2022</t>
  </si>
  <si>
    <t>Шина всесезонная</t>
  </si>
  <si>
    <t>Шина всесезонная-6</t>
  </si>
  <si>
    <t>№61 28.04.2022</t>
  </si>
  <si>
    <t>Генератор для газель 4216</t>
  </si>
  <si>
    <t>Генератор-1</t>
  </si>
  <si>
    <t>№62 28.04.2022</t>
  </si>
  <si>
    <t>Стекло для фары</t>
  </si>
  <si>
    <t>Фары для газель правая-1</t>
  </si>
  <si>
    <t>№63 28.04.2022</t>
  </si>
  <si>
    <t>Фары для газель левая</t>
  </si>
  <si>
    <t>№64 28.04.2022</t>
  </si>
  <si>
    <t>Диск колеса для газель</t>
  </si>
  <si>
    <t>Диск колеса-2</t>
  </si>
  <si>
    <t>№65 28.04.2022</t>
  </si>
  <si>
    <t>Свеча для газель 406 4 шт</t>
  </si>
  <si>
    <t>Свеча зажигания</t>
  </si>
  <si>
    <t xml:space="preserve">       Комплект</t>
  </si>
  <si>
    <t>№66 28.04.2022</t>
  </si>
  <si>
    <t>Датчик-реле</t>
  </si>
  <si>
    <t>№67 28.04.2022</t>
  </si>
  <si>
    <t>Рамка для картин</t>
  </si>
  <si>
    <t>Рамка-30</t>
  </si>
  <si>
    <t>№68 03.05.2022</t>
  </si>
  <si>
    <t>Урна</t>
  </si>
  <si>
    <t>Мусорное ведро с педалью-25</t>
  </si>
  <si>
    <t>№69 04.05.2022 №69\1 13.05.2022</t>
  </si>
  <si>
    <t>Тетрадь общая. форма А4</t>
  </si>
  <si>
    <t>Тетрадь-100</t>
  </si>
  <si>
    <t>№70 04.05.2022</t>
  </si>
  <si>
    <t>Глушитель газель</t>
  </si>
  <si>
    <t>Глушитель-1</t>
  </si>
  <si>
    <t>№71 11.05.2022</t>
  </si>
  <si>
    <t>Колодка передная для газель</t>
  </si>
  <si>
    <t>Колодка передная для газель 4 шт</t>
  </si>
  <si>
    <t>№72 11.05.2022</t>
  </si>
  <si>
    <t>Свеча</t>
  </si>
  <si>
    <t>№73 11.05.2022</t>
  </si>
  <si>
    <t>Стартер</t>
  </si>
  <si>
    <t>Стартер газелья</t>
  </si>
  <si>
    <t>№74 11.05.2022</t>
  </si>
  <si>
    <t>Труба приемная для газель</t>
  </si>
  <si>
    <t>Труба приемная</t>
  </si>
  <si>
    <t>№77 14.06.2022</t>
  </si>
  <si>
    <t>Приобретение хозяйственных средств</t>
  </si>
  <si>
    <t>Освежитель воздуха для диспенсер Carpex</t>
  </si>
  <si>
    <t>ШАЛАБАЕВА ЖАННА ДАГЕСТАНОВНА</t>
  </si>
  <si>
    <t>Запрос ценовых предложений</t>
  </si>
  <si>
    <t>№78 16.06.2022</t>
  </si>
  <si>
    <t>Приобретение диск колеса</t>
  </si>
  <si>
    <t>Диск колеса</t>
  </si>
  <si>
    <t>№80 22.06.2022</t>
  </si>
  <si>
    <t>Приобретение ручка канцелярская</t>
  </si>
  <si>
    <t>Ручка канцелярская</t>
  </si>
  <si>
    <t>ИП "АРЫС"</t>
  </si>
  <si>
    <t>№81 22.06.2022</t>
  </si>
  <si>
    <t>Приобретение бумага для офисного оборудования</t>
  </si>
  <si>
    <t>Бумага для офисного оборудования А4</t>
  </si>
  <si>
    <t>№82 22.06.2022</t>
  </si>
  <si>
    <t>Приобретение лампа светодиодная</t>
  </si>
  <si>
    <t>Лампа светодиодная</t>
  </si>
  <si>
    <t>№83 22.06.2022</t>
  </si>
  <si>
    <t>Приобретение энергосберегающие лампы</t>
  </si>
  <si>
    <t>№84 22.06.2022</t>
  </si>
  <si>
    <t>Приобретение гуашь</t>
  </si>
  <si>
    <t>Гуашь</t>
  </si>
  <si>
    <t>№85 22.06.2022</t>
  </si>
  <si>
    <t>Приобретение веник для уборки</t>
  </si>
  <si>
    <t>Веник для уборки</t>
  </si>
  <si>
    <t>№86 22.06.2022</t>
  </si>
  <si>
    <t>Дезинфекциялық таблеткалар</t>
  </si>
  <si>
    <t>Өткізілмеген сатып алу бойынша бір көзден сатып алу</t>
  </si>
  <si>
    <t>№90 18.08.2022</t>
  </si>
  <si>
    <t>ручка дверная</t>
  </si>
  <si>
    <t>№100 15.11.2022</t>
  </si>
  <si>
    <t>Клей карандаш</t>
  </si>
  <si>
    <t>№101 15.11.2022</t>
  </si>
  <si>
    <t>Мел упаковка</t>
  </si>
  <si>
    <t>№102 15.11.2022</t>
  </si>
  <si>
    <t>Бумага для офисного оборудования</t>
  </si>
  <si>
    <t>Бумага А4</t>
  </si>
  <si>
    <t>ИП Нұрперзент</t>
  </si>
  <si>
    <t>№103 15.11.2022</t>
  </si>
  <si>
    <t>Бумага А3</t>
  </si>
  <si>
    <t>№104 15.11.2022</t>
  </si>
  <si>
    <t>Веник с сабком набор</t>
  </si>
  <si>
    <t>№105 15.11.2022</t>
  </si>
  <si>
    <t>Пылесос</t>
  </si>
  <si>
    <t>№106 15.11.2022</t>
  </si>
  <si>
    <t>Комплект клавиатура-мышь</t>
  </si>
  <si>
    <t>№107 15.11.2022</t>
  </si>
  <si>
    <t>Средство моющее</t>
  </si>
  <si>
    <t>Ерж туалетная</t>
  </si>
  <si>
    <t>№108 15.11.2022</t>
  </si>
  <si>
    <t>Средство для туалетов,гель</t>
  </si>
  <si>
    <t>№109 15.11.2022</t>
  </si>
  <si>
    <t>Папка</t>
  </si>
  <si>
    <t>Папка 30 листом файловая</t>
  </si>
  <si>
    <t>№110 15.11.2022</t>
  </si>
  <si>
    <t>Папка 40 листом файловая</t>
  </si>
  <si>
    <t>№111 15.11.2022</t>
  </si>
  <si>
    <t>Лампа полупроводниковая</t>
  </si>
  <si>
    <t>Лампа светодиодный LED TUBE T8 10W</t>
  </si>
  <si>
    <t>№112 15.11.2022</t>
  </si>
  <si>
    <t>LED лампы</t>
  </si>
  <si>
    <t>№113 15.11.2022</t>
  </si>
  <si>
    <t>итого по специфике 149</t>
  </si>
  <si>
    <t xml:space="preserve"> </t>
  </si>
  <si>
    <t xml:space="preserve">  Электрмен жабдықтау </t>
  </si>
  <si>
    <t>ТОО "Маңғыстау Жарық"</t>
  </si>
  <si>
    <t xml:space="preserve"> 2022-03-31 №7</t>
  </si>
  <si>
    <t xml:space="preserve">Орталықтандырылған су жүйесінен су ішу </t>
  </si>
  <si>
    <t>ГКП "Түпқараған су жүйесі"</t>
  </si>
  <si>
    <t xml:space="preserve"> 2022-02-23 №3</t>
  </si>
  <si>
    <t>Табиғи газ өнімдерін тасымалдау қызметі</t>
  </si>
  <si>
    <t>АО "КазТрансГаз Аймак"</t>
  </si>
  <si>
    <t xml:space="preserve"> 2022-06-15</t>
  </si>
  <si>
    <t>итого по специфике 151</t>
  </si>
  <si>
    <t xml:space="preserve">Интернет желелісіне қосылу қызметтері </t>
  </si>
  <si>
    <t>доп.согл</t>
  </si>
  <si>
    <t>услуга</t>
  </si>
  <si>
    <t>АО "Jusan Mobile"</t>
  </si>
  <si>
    <t xml:space="preserve"> 2022-02-07 №4</t>
  </si>
  <si>
    <t xml:space="preserve"> 2022-03-18 №37</t>
  </si>
  <si>
    <t xml:space="preserve"> 2022-02-18 № 13</t>
  </si>
  <si>
    <t>Телекоммуникациялық қызмет көрсетулер</t>
  </si>
  <si>
    <t>АО "Казахтелеком"</t>
  </si>
  <si>
    <t xml:space="preserve"> 2022-03-04 №32</t>
  </si>
  <si>
    <t>итого по специфике 152</t>
  </si>
  <si>
    <t xml:space="preserve">Мектептің Ресми веб-сайтын техникалық қолдау қызметі </t>
  </si>
  <si>
    <t>ТОО "Mediana Services Limited"</t>
  </si>
  <si>
    <t xml:space="preserve"> 2022-02-23 №22</t>
  </si>
  <si>
    <t>1 ши сынып тамак</t>
  </si>
  <si>
    <t>91 оқушы</t>
  </si>
  <si>
    <t>ИП ТУРАЛИЕВА ФИРУЗА ИБРАЕВНА</t>
  </si>
  <si>
    <t xml:space="preserve"> 2022-01-31 №2</t>
  </si>
  <si>
    <t xml:space="preserve"> Күзет қызметтері</t>
  </si>
  <si>
    <t>ТОО "Ксб Кузет"</t>
  </si>
  <si>
    <t>2022-02-09 №5</t>
  </si>
  <si>
    <t>Кешенді виртуалды оқуға қол жеткізуді қамтамасыз ететін қызметтер</t>
  </si>
  <si>
    <t>ТОО"Bilim Land""</t>
  </si>
  <si>
    <t xml:space="preserve"> 2022-02-21 №8</t>
  </si>
  <si>
    <t>Бейне бақылау жабдықтарға техникалық қызмет көрсету бойынша қызметтер</t>
  </si>
  <si>
    <t xml:space="preserve">ТОО "Монтаж Строй Сервис" </t>
  </si>
  <si>
    <t>2022-02-21 №16</t>
  </si>
  <si>
    <t>Өрт сөндіру жүйелеріне техникалық қызмет көрсету бойынша қызметтер</t>
  </si>
  <si>
    <t>2022-02-21 №17</t>
  </si>
  <si>
    <t>Бірыңғай кезекшілік-диспетчерлік қызмет консоліне деректерді беру (112)</t>
  </si>
  <si>
    <t>ТОО "Спецавтоматикасервис"</t>
  </si>
  <si>
    <t>2022-02-21 №18</t>
  </si>
  <si>
    <t>Gos24.kz ақпараттық технологиялар платформасына қол жеткізу қызметі</t>
  </si>
  <si>
    <t>ТОО"Госсектор.KZ"</t>
  </si>
  <si>
    <t>2022-02-21 №20</t>
  </si>
  <si>
    <t>Автокөлікті/арнайы техниканы техникалық қамтамасыз ету бойынша қызмет көрсетулер</t>
  </si>
  <si>
    <t xml:space="preserve"> ИП ӘБДИЕВ Н.Ш.</t>
  </si>
  <si>
    <t xml:space="preserve"> 2022-02-23 №23</t>
  </si>
  <si>
    <t xml:space="preserve"> Гербті бланкілер және хат жазуға арналған бланкілерді жасату қызметі </t>
  </si>
  <si>
    <t xml:space="preserve"> ИП АКТАУ PRINT</t>
  </si>
  <si>
    <t xml:space="preserve"> 2022-02-23 №24</t>
  </si>
  <si>
    <t xml:space="preserve"> Медициналық тексерістен өткізу қызметтері</t>
  </si>
  <si>
    <t xml:space="preserve"> КХ "БАЙБОЛАТ"</t>
  </si>
  <si>
    <t xml:space="preserve"> 2022-03-15 №31</t>
  </si>
  <si>
    <t>Мемлекеттік сатып алу семинарына қатысуға арналған қызметтер</t>
  </si>
  <si>
    <t>Positive Partners</t>
  </si>
  <si>
    <t xml:space="preserve"> 2022-01-31 №6</t>
  </si>
  <si>
    <t>Зиянсыз қалдықтарды/мүліктерді/материалдарды шығару (жинау) қызметтері</t>
  </si>
  <si>
    <t xml:space="preserve"> 2022-01-31 №11</t>
  </si>
  <si>
    <t>Қалдық төгілетін шұңқырлар/дәретханалар/септиктіердің қалдықтарын төгу/тазарту бойынша қызметтер</t>
  </si>
  <si>
    <t xml:space="preserve"> 2022-02-17 №10</t>
  </si>
  <si>
    <t>Компьютерлік/перифериялық оргтехникаға/жабдықтарға және олардың бөлшектеріне техникалық қызмет көрсету бойынша қызметтер</t>
  </si>
  <si>
    <t>ИП Бек-Нур</t>
  </si>
  <si>
    <t xml:space="preserve"> 2022-02-25 №12</t>
  </si>
  <si>
    <t>Дабыл нүктесіне арналған жабдыққа техникалық қызмет көрсету</t>
  </si>
  <si>
    <t>ТОО "Өрт қауіпсіздігі - 2021"</t>
  </si>
  <si>
    <t xml:space="preserve"> 2022-02-21 №14</t>
  </si>
  <si>
    <t>Желдету жүйелеріне және жабдықтарға техникалық қызмет көрсету бойынша қызметтер</t>
  </si>
  <si>
    <t>ИП Бибі Фатима</t>
  </si>
  <si>
    <t xml:space="preserve"> 2022-02-22 №15</t>
  </si>
  <si>
    <t>Санитарлық-эпиедмиологиялық қызмет мекемесінің қызметтері</t>
  </si>
  <si>
    <t>ТОО"Тазалық"</t>
  </si>
  <si>
    <t xml:space="preserve"> 2022-02-21 №19</t>
  </si>
  <si>
    <t>Өрт сөндіру құралдарын толтыру</t>
  </si>
  <si>
    <t xml:space="preserve">ТОО"ҚАЙСАР-АҚТАУ" </t>
  </si>
  <si>
    <t xml:space="preserve"> 2022-03-01 №27</t>
  </si>
  <si>
    <t>Персонал/қызметкерлерді оқыту қызметі</t>
  </si>
  <si>
    <t xml:space="preserve">ТОО"Казахстанский Профессиональный центр обучения "Astana-Gold" </t>
  </si>
  <si>
    <t xml:space="preserve"> 2022-03-03 №28</t>
  </si>
  <si>
    <t>Сынапты шамдарды залалсыздандыру бойынша қызметтер</t>
  </si>
  <si>
    <t>"TATON ECO" ЖШС</t>
  </si>
  <si>
    <t xml:space="preserve"> 2022-03-25 №34</t>
  </si>
  <si>
    <t>Газ қондырғыларға/жабдықтарға/жүйелерге/аппараттарға/газ құбырларына техникалық қызмет көрсету бойынша қызметтер</t>
  </si>
  <si>
    <t>"ЭВЕРЕСТ КР" ЖШС</t>
  </si>
  <si>
    <t xml:space="preserve"> 2022-03-16 №35</t>
  </si>
  <si>
    <t>Энергетикалық қазандықтарды/қазандық жабдықтарды жөндеу/жаңғырту бойынша жұмыстар</t>
  </si>
  <si>
    <t>ИП АЛТЫНАЙ</t>
  </si>
  <si>
    <t xml:space="preserve"> 2022-03-17 №36</t>
  </si>
  <si>
    <t>ОЖСБ-ға дайындық бойынша сұрақ кітапшаларын дайындау (Оқу жетістіктерін сырттай бағалау)</t>
  </si>
  <si>
    <t xml:space="preserve">ТОО"EduCon" </t>
  </si>
  <si>
    <t xml:space="preserve"> 2022-04-11 №39</t>
  </si>
  <si>
    <t>Персоналды/қызметкерлерді оқыту бойынша қызметтер</t>
  </si>
  <si>
    <t>«Қазақстан Республикасының Президенті жанындағы Мемлекеттік басқару академиясы» республикалық мемлекеттік қазыналық кәсіпорны</t>
  </si>
  <si>
    <t xml:space="preserve"> 2022-04-15 №40</t>
  </si>
  <si>
    <t>Платформа бойынша қызмет көрсету және әдістемелік кеңес беру QFIN.kz, бюджеттік жоспарлау және қаржыландыру. Білім берудегі тарифтеу. "Сатып алу мониторингі (mzakup.kz)"</t>
  </si>
  <si>
    <t>"Qazaqstan-Finance" ЖШС</t>
  </si>
  <si>
    <t xml:space="preserve"> 2022-04-25 №43</t>
  </si>
  <si>
    <t xml:space="preserve"> 2022-06-09 №76</t>
  </si>
  <si>
    <t>Жылу беру жүйесінің жуылуы бойынша қызметтер</t>
  </si>
  <si>
    <t xml:space="preserve"> 2022-06-09 №88</t>
  </si>
  <si>
    <t>Мектеп ғимаратының шатырын химиялық қоспалармен сырлау</t>
  </si>
  <si>
    <t xml:space="preserve"> 2022-08-16 №89</t>
  </si>
  <si>
    <t>«Қазақстан Республикасының кәсіпқой бухгалтері» сертификатын алу және емтихандарды тапсыру</t>
  </si>
  <si>
    <t>ТОО "Центр профессионального обучения "Табыс"</t>
  </si>
  <si>
    <t xml:space="preserve"> 2022-08-22 №91</t>
  </si>
  <si>
    <t>ТOO"Международная академия повышения квалификации «Bolashak»"</t>
  </si>
  <si>
    <t xml:space="preserve"> 2022-08-22 №92</t>
  </si>
  <si>
    <t>Мектептердің ішкі өрт сатыларын сынау жөніндегі қызметтер</t>
  </si>
  <si>
    <t>ТОО "NS Service Group"</t>
  </si>
  <si>
    <t xml:space="preserve"> 2022-09-29 №93</t>
  </si>
  <si>
    <t>Желдету жүйелері мен жабдықтарына техникалық қызмет көрсету жөніндегі қызметтер</t>
  </si>
  <si>
    <t>ИП Ходжабаева</t>
  </si>
  <si>
    <t xml:space="preserve"> 2022-10-07 №95</t>
  </si>
  <si>
    <t>Электр энергиясын есептеуге арналған құрылғылар/жабдықтарды орнату (монтаж жасау) жұмыстары</t>
  </si>
  <si>
    <t xml:space="preserve"> 2022-10-07 №96</t>
  </si>
  <si>
    <t>Работы по изготовлению макетов/специальных пособий и аналогичных изделий</t>
  </si>
  <si>
    <t xml:space="preserve"> 2022-12-13 №179</t>
  </si>
  <si>
    <t>Работы по ремонту/модернизации насосного оборудования</t>
  </si>
  <si>
    <t xml:space="preserve"> 2022-10-22 №97</t>
  </si>
  <si>
    <t>итого по специфике 159</t>
  </si>
  <si>
    <t>аз қамтылған отбасылардан шыққан оқушыларды тамақтандыру.</t>
  </si>
  <si>
    <t>договор</t>
  </si>
  <si>
    <t>11.01.2021 №1-1</t>
  </si>
  <si>
    <t>Мектеп жанындағы жазғы сауықтыру лагеріне қатысушы аз қамтылған отбасыларынан шыққан аса мұқтаж оқушыларды ыстық тамақпен қамтамасыз ету қызметтері</t>
  </si>
  <si>
    <t>12.07.2022 №87</t>
  </si>
  <si>
    <t>Жазғы сауықтыру лагеріне қатысушы аз қамтылған отбасыларынан шыққан аса мұқтаж оқушыларды ыстық тамақпен қамтамасызету қызметтері</t>
  </si>
  <si>
    <t>АБИЛДАЕВА ГУЛБИРА УБАЙДУЛЛАЕВНА</t>
  </si>
  <si>
    <t xml:space="preserve"> 2022-06-29 №79</t>
  </si>
  <si>
    <t>Төлем карточкаларына төлемдерді аудару туралы заңды тұлғамен жасалған ҮЛГІЛІК ШАРТ</t>
  </si>
  <si>
    <t>АО Народный банк Казахстан</t>
  </si>
  <si>
    <t>итого по специфике 163</t>
  </si>
  <si>
    <t>067-015-414</t>
  </si>
  <si>
    <t>Котел отопительный</t>
  </si>
  <si>
    <t>товар</t>
  </si>
  <si>
    <t>Товарищество с ограниченной ответственностью "Atakent-kz"</t>
  </si>
  <si>
    <t xml:space="preserve"> 2022-12-19 №120</t>
  </si>
  <si>
    <t>Принтер</t>
  </si>
  <si>
    <t>Электронный магазин</t>
  </si>
  <si>
    <t xml:space="preserve"> 2022-12-06 №117</t>
  </si>
  <si>
    <t>082-015-414</t>
  </si>
  <si>
    <t>Винтовка пневматическая</t>
  </si>
  <si>
    <t>Товарищество с дополнительной ответственностью "Каз Тендер Тайм"</t>
  </si>
  <si>
    <t xml:space="preserve"> 2022-10-22 №98</t>
  </si>
  <si>
    <t>Пул для пневматики</t>
  </si>
  <si>
    <t>ИП БАЗАРБАЕВА АЙГУЛЬ КУАНЫШОВНА</t>
  </si>
  <si>
    <t xml:space="preserve"> 2022-11-11 №100</t>
  </si>
  <si>
    <t>принтер</t>
  </si>
  <si>
    <t>Аукцион (с 2022)</t>
  </si>
  <si>
    <t xml:space="preserve"> 2022-12-15 №119</t>
  </si>
  <si>
    <t>Электроутюг</t>
  </si>
  <si>
    <t xml:space="preserve"> 2022-11-21 №114</t>
  </si>
  <si>
    <t>Ауыз су жеткізу</t>
  </si>
  <si>
    <t>ТОО TDN TRADE</t>
  </si>
  <si>
    <t>2022-04-13 №41</t>
  </si>
  <si>
    <t>Новогодние подарки для учеников из малообеспеченных семей с курьерской доставкой</t>
  </si>
  <si>
    <t>2022-12-05 №116</t>
  </si>
  <si>
    <t>итого по специфике 169</t>
  </si>
  <si>
    <t>всего</t>
  </si>
  <si>
    <t>Директор</t>
  </si>
  <si>
    <t>Ж. Утебаева</t>
  </si>
  <si>
    <t>Бухгалтер</t>
  </si>
  <si>
    <t>С Өтемұратова</t>
  </si>
  <si>
    <t>по специфику 067-015-414</t>
  </si>
  <si>
    <t>по специфику 082-015-414</t>
  </si>
  <si>
    <t>по специфику 144</t>
  </si>
  <si>
    <t>по специфику 149</t>
  </si>
  <si>
    <t>по специфика151</t>
  </si>
  <si>
    <t xml:space="preserve">                                          </t>
  </si>
  <si>
    <t>по специфика 152</t>
  </si>
  <si>
    <t>по специфика 159</t>
  </si>
  <si>
    <t>по специфику 163</t>
  </si>
  <si>
    <t>по специфику 169</t>
  </si>
  <si>
    <t>итого по специфике 082-015-414</t>
  </si>
  <si>
    <t>итого по специфике 067-015-414</t>
  </si>
  <si>
    <t>Картридж Xerox Phaser 3117-5шт               Картридж  HP LaserJet P1102-30шт        Картридж HP LaserJet Pro MFP M130a-10 шт Картридж Samsung SCX- 3205-10штКартридж для принтера (новый) Samsung Xpress N 2070-10штКартридж  HP Laserjet M1132 MFP-5шт Картридж  Samsung Xpress M 2020-5шт        Картридж Xerox WorkCentre 3025-10шт</t>
  </si>
  <si>
    <t>Картридж  HP Laserjet color CP 1215 -4шт            Картридж Canon i-SENSYS LBP611-CN-3шт       Картридж HP Laserjet 1020-5шт                Картридж HP Laserjet M 1120-5шт                   Картридж  HP Laserjet CP 1025-4шт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</si>
</sst>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4" tint="-0.499984740745262"/>
      <name val="Times New Roman"/>
      <family val="1"/>
      <charset val="204"/>
    </font>
    <font>
      <b/>
      <i/>
      <sz val="8"/>
      <color theme="4" tint="-0.499984740745262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2" borderId="5" xfId="2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8" fillId="4" borderId="1" xfId="0" applyFont="1" applyFill="1" applyBorder="1" applyAlignment="1">
      <alignment vertical="top" wrapText="1"/>
    </xf>
    <xf numFmtId="0" fontId="8" fillId="0" borderId="7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2" fontId="6" fillId="2" borderId="1" xfId="2" applyNumberFormat="1" applyFont="1" applyFill="1" applyBorder="1" applyAlignment="1">
      <alignment horizontal="center" vertical="center" wrapText="1"/>
    </xf>
    <xf numFmtId="2" fontId="3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7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vertical="center"/>
    </xf>
    <xf numFmtId="0" fontId="13" fillId="3" borderId="1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164" fontId="14" fillId="0" borderId="1" xfId="0" applyNumberFormat="1" applyFont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3" fillId="0" borderId="0" xfId="2" applyFont="1" applyAlignment="1">
      <alignment vertical="center"/>
    </xf>
    <xf numFmtId="165" fontId="14" fillId="0" borderId="1" xfId="0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topLeftCell="A133" zoomScale="90" zoomScaleNormal="90" zoomScalePageLayoutView="80" workbookViewId="0">
      <selection activeCell="J7" sqref="J7"/>
    </sheetView>
  </sheetViews>
  <sheetFormatPr defaultRowHeight="11.25" x14ac:dyDescent="0.2"/>
  <cols>
    <col min="1" max="1" width="2.42578125" style="3" customWidth="1"/>
    <col min="2" max="2" width="5.140625" style="3" customWidth="1"/>
    <col min="3" max="3" width="28.85546875" style="3" customWidth="1"/>
    <col min="4" max="4" width="39.5703125" style="3" customWidth="1"/>
    <col min="5" max="5" width="7.42578125" style="3" customWidth="1"/>
    <col min="6" max="6" width="18.28515625" style="3" customWidth="1"/>
    <col min="7" max="7" width="16.42578125" style="3" customWidth="1"/>
    <col min="8" max="8" width="11.85546875" style="3" customWidth="1"/>
    <col min="9" max="9" width="7.42578125" style="3" customWidth="1"/>
    <col min="10" max="10" width="9.140625" style="3"/>
    <col min="11" max="11" width="7.140625" style="3" customWidth="1"/>
    <col min="12" max="12" width="6.140625" style="3" customWidth="1"/>
    <col min="13" max="16384" width="9.140625" style="3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">
      <c r="A2" s="4"/>
      <c r="B2" s="4"/>
      <c r="C2" s="4"/>
      <c r="D2" s="4"/>
      <c r="E2" s="4"/>
      <c r="F2" s="4"/>
      <c r="G2" s="4"/>
      <c r="H2" s="88" t="s">
        <v>0</v>
      </c>
      <c r="I2" s="88"/>
      <c r="J2" s="1"/>
      <c r="K2" s="1"/>
      <c r="L2" s="1"/>
      <c r="M2" s="1"/>
      <c r="N2" s="2"/>
    </row>
    <row r="3" spans="1:14" x14ac:dyDescent="0.2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  <c r="N3" s="2"/>
    </row>
    <row r="4" spans="1:14" x14ac:dyDescent="0.2">
      <c r="A4" s="4"/>
      <c r="B4" s="4"/>
      <c r="C4" s="4"/>
      <c r="D4" s="4"/>
      <c r="E4" s="4"/>
      <c r="F4" s="4"/>
      <c r="G4" s="4"/>
      <c r="H4" s="4"/>
      <c r="I4" s="5"/>
      <c r="J4" s="1"/>
      <c r="K4" s="1"/>
      <c r="L4" s="1"/>
      <c r="M4" s="5" t="s">
        <v>2</v>
      </c>
      <c r="N4" s="2"/>
    </row>
    <row r="5" spans="1:14" x14ac:dyDescent="0.2">
      <c r="A5" s="4"/>
      <c r="B5" s="90" t="s">
        <v>3</v>
      </c>
      <c r="C5" s="90"/>
      <c r="D5" s="90" t="s">
        <v>4</v>
      </c>
      <c r="E5" s="90"/>
      <c r="F5" s="90"/>
      <c r="G5" s="4"/>
      <c r="H5" s="1"/>
      <c r="I5" s="1"/>
      <c r="J5" s="1"/>
      <c r="K5" s="1"/>
      <c r="L5" s="4"/>
      <c r="M5" s="6">
        <v>2612815</v>
      </c>
      <c r="N5" s="2"/>
    </row>
    <row r="6" spans="1:14" x14ac:dyDescent="0.2">
      <c r="A6" s="4"/>
      <c r="B6" s="90" t="s">
        <v>5</v>
      </c>
      <c r="C6" s="90"/>
      <c r="D6" s="90" t="s">
        <v>6</v>
      </c>
      <c r="E6" s="90"/>
      <c r="F6" s="90"/>
      <c r="G6" s="4"/>
      <c r="H6" s="1"/>
      <c r="I6" s="1"/>
      <c r="J6" s="1"/>
      <c r="K6" s="1"/>
      <c r="L6" s="4"/>
      <c r="M6" s="7">
        <v>4</v>
      </c>
      <c r="N6" s="2"/>
    </row>
    <row r="7" spans="1:14" x14ac:dyDescent="0.2">
      <c r="A7" s="4"/>
      <c r="B7" s="90" t="s">
        <v>7</v>
      </c>
      <c r="C7" s="90"/>
      <c r="D7" s="90" t="s">
        <v>8</v>
      </c>
      <c r="E7" s="90"/>
      <c r="F7" s="90"/>
      <c r="G7" s="4"/>
      <c r="H7" s="1"/>
      <c r="I7" s="1"/>
      <c r="J7" s="1"/>
      <c r="K7" s="1"/>
      <c r="L7" s="4"/>
      <c r="M7" s="6">
        <v>261</v>
      </c>
      <c r="N7" s="2"/>
    </row>
    <row r="8" spans="1:14" x14ac:dyDescent="0.2">
      <c r="A8" s="4"/>
      <c r="B8" s="90" t="s">
        <v>9</v>
      </c>
      <c r="C8" s="90"/>
      <c r="D8" s="90" t="s">
        <v>10</v>
      </c>
      <c r="E8" s="90"/>
      <c r="F8" s="90"/>
      <c r="G8" s="4"/>
      <c r="H8" s="1"/>
      <c r="I8" s="1"/>
      <c r="J8" s="1"/>
      <c r="K8" s="1"/>
      <c r="L8" s="4"/>
      <c r="M8" s="8" t="s">
        <v>11</v>
      </c>
      <c r="N8" s="2"/>
    </row>
    <row r="9" spans="1:14" x14ac:dyDescent="0.2">
      <c r="A9" s="4"/>
      <c r="B9" s="91" t="s">
        <v>12</v>
      </c>
      <c r="C9" s="91"/>
      <c r="D9" s="91" t="s">
        <v>13</v>
      </c>
      <c r="E9" s="91"/>
      <c r="F9" s="91"/>
      <c r="G9" s="4"/>
      <c r="H9" s="1"/>
      <c r="I9" s="1"/>
      <c r="J9" s="1"/>
      <c r="K9" s="1"/>
      <c r="L9" s="4"/>
      <c r="M9" s="8" t="s">
        <v>14</v>
      </c>
      <c r="N9" s="2"/>
    </row>
    <row r="10" spans="1:14" x14ac:dyDescent="0.2">
      <c r="A10" s="92" t="s">
        <v>15</v>
      </c>
      <c r="B10" s="92" t="s">
        <v>16</v>
      </c>
      <c r="C10" s="94" t="s">
        <v>17</v>
      </c>
      <c r="D10" s="94" t="s">
        <v>18</v>
      </c>
      <c r="E10" s="94" t="s">
        <v>19</v>
      </c>
      <c r="F10" s="94" t="s">
        <v>20</v>
      </c>
      <c r="G10" s="94" t="s">
        <v>21</v>
      </c>
      <c r="H10" s="94" t="s">
        <v>22</v>
      </c>
      <c r="I10" s="94" t="s">
        <v>23</v>
      </c>
      <c r="J10" s="9" t="s">
        <v>24</v>
      </c>
      <c r="K10" s="96" t="s">
        <v>25</v>
      </c>
      <c r="L10" s="97"/>
      <c r="M10" s="94" t="s">
        <v>26</v>
      </c>
      <c r="N10" s="2"/>
    </row>
    <row r="11" spans="1:14" x14ac:dyDescent="0.2">
      <c r="A11" s="93"/>
      <c r="B11" s="93"/>
      <c r="C11" s="95"/>
      <c r="D11" s="95"/>
      <c r="E11" s="95"/>
      <c r="F11" s="95"/>
      <c r="G11" s="95"/>
      <c r="H11" s="95"/>
      <c r="I11" s="95"/>
      <c r="J11" s="10" t="s">
        <v>27</v>
      </c>
      <c r="K11" s="11" t="s">
        <v>28</v>
      </c>
      <c r="L11" s="11" t="s">
        <v>29</v>
      </c>
      <c r="M11" s="95"/>
      <c r="N11" s="2"/>
    </row>
    <row r="12" spans="1:14" ht="52.5" customHeight="1" x14ac:dyDescent="0.2">
      <c r="A12" s="84">
        <v>1</v>
      </c>
      <c r="B12" s="12">
        <v>144</v>
      </c>
      <c r="C12" s="13" t="s">
        <v>30</v>
      </c>
      <c r="D12" s="14">
        <v>2717.32</v>
      </c>
      <c r="E12" s="15" t="s">
        <v>31</v>
      </c>
      <c r="F12" s="14" t="s">
        <v>32</v>
      </c>
      <c r="G12" s="16" t="s">
        <v>33</v>
      </c>
      <c r="H12" s="17" t="s">
        <v>34</v>
      </c>
      <c r="I12" s="18">
        <v>494.5</v>
      </c>
      <c r="J12" s="18">
        <v>494.5</v>
      </c>
      <c r="K12" s="19"/>
      <c r="L12" s="19"/>
      <c r="M12" s="19"/>
      <c r="N12" s="2"/>
    </row>
    <row r="13" spans="1:14" x14ac:dyDescent="0.2">
      <c r="A13" s="6"/>
      <c r="B13" s="20"/>
      <c r="C13" s="21" t="s">
        <v>35</v>
      </c>
      <c r="D13" s="22"/>
      <c r="E13" s="22"/>
      <c r="F13" s="22"/>
      <c r="G13" s="22"/>
      <c r="H13" s="23"/>
      <c r="I13" s="24">
        <f>SUM(I12)</f>
        <v>494.5</v>
      </c>
      <c r="J13" s="24">
        <f>SUM(J12)</f>
        <v>494.5</v>
      </c>
      <c r="K13" s="25"/>
      <c r="L13" s="25"/>
      <c r="M13" s="25"/>
      <c r="N13" s="2"/>
    </row>
    <row r="14" spans="1:14" ht="33.75" x14ac:dyDescent="0.2">
      <c r="A14" s="84">
        <v>2</v>
      </c>
      <c r="B14" s="26">
        <v>149</v>
      </c>
      <c r="C14" s="16" t="s">
        <v>36</v>
      </c>
      <c r="D14" s="16">
        <v>6</v>
      </c>
      <c r="E14" s="16">
        <v>1</v>
      </c>
      <c r="F14" s="14" t="s">
        <v>37</v>
      </c>
      <c r="G14" s="14" t="s">
        <v>38</v>
      </c>
      <c r="H14" s="16" t="s">
        <v>39</v>
      </c>
      <c r="I14" s="27">
        <v>52.6</v>
      </c>
      <c r="J14" s="28">
        <v>52.6</v>
      </c>
      <c r="K14" s="19"/>
      <c r="L14" s="19"/>
      <c r="M14" s="19"/>
      <c r="N14" s="2"/>
    </row>
    <row r="15" spans="1:14" ht="33.75" x14ac:dyDescent="0.2">
      <c r="A15" s="6"/>
      <c r="B15" s="26">
        <v>149</v>
      </c>
      <c r="C15" s="16" t="s">
        <v>40</v>
      </c>
      <c r="D15" s="16">
        <v>9</v>
      </c>
      <c r="E15" s="16">
        <v>1</v>
      </c>
      <c r="F15" s="14" t="s">
        <v>37</v>
      </c>
      <c r="G15" s="14" t="s">
        <v>38</v>
      </c>
      <c r="H15" s="29" t="s">
        <v>41</v>
      </c>
      <c r="I15" s="30">
        <v>45.4</v>
      </c>
      <c r="J15" s="28">
        <v>45.4</v>
      </c>
      <c r="K15" s="19"/>
      <c r="L15" s="19"/>
      <c r="M15" s="19"/>
      <c r="N15" s="2"/>
    </row>
    <row r="16" spans="1:14" ht="33.75" x14ac:dyDescent="0.2">
      <c r="A16" s="6"/>
      <c r="B16" s="26">
        <v>149</v>
      </c>
      <c r="C16" s="16" t="s">
        <v>42</v>
      </c>
      <c r="D16" s="31" t="s">
        <v>43</v>
      </c>
      <c r="E16" s="16" t="s">
        <v>44</v>
      </c>
      <c r="F16" s="14" t="s">
        <v>45</v>
      </c>
      <c r="G16" s="14" t="s">
        <v>33</v>
      </c>
      <c r="H16" s="29" t="s">
        <v>46</v>
      </c>
      <c r="I16" s="30">
        <v>51.2</v>
      </c>
      <c r="J16" s="30">
        <v>51.2</v>
      </c>
      <c r="K16" s="19"/>
      <c r="L16" s="19"/>
      <c r="M16" s="19"/>
      <c r="N16" s="2"/>
    </row>
    <row r="17" spans="1:14" ht="33.75" x14ac:dyDescent="0.2">
      <c r="A17" s="6"/>
      <c r="B17" s="26">
        <v>149</v>
      </c>
      <c r="C17" s="16" t="s">
        <v>47</v>
      </c>
      <c r="D17" s="31" t="s">
        <v>48</v>
      </c>
      <c r="E17" s="16" t="s">
        <v>49</v>
      </c>
      <c r="F17" s="14" t="s">
        <v>50</v>
      </c>
      <c r="G17" s="14" t="s">
        <v>33</v>
      </c>
      <c r="H17" s="29" t="s">
        <v>51</v>
      </c>
      <c r="I17" s="30">
        <v>48.8</v>
      </c>
      <c r="J17" s="30">
        <v>48.8</v>
      </c>
      <c r="K17" s="19"/>
      <c r="L17" s="19"/>
      <c r="M17" s="19"/>
      <c r="N17" s="2"/>
    </row>
    <row r="18" spans="1:14" ht="71.25" customHeight="1" x14ac:dyDescent="0.2">
      <c r="A18" s="6"/>
      <c r="B18" s="26">
        <v>149</v>
      </c>
      <c r="C18" s="16" t="s">
        <v>52</v>
      </c>
      <c r="D18" s="31" t="s">
        <v>395</v>
      </c>
      <c r="E18" s="16" t="s">
        <v>53</v>
      </c>
      <c r="F18" s="14" t="s">
        <v>54</v>
      </c>
      <c r="G18" s="14" t="s">
        <v>33</v>
      </c>
      <c r="H18" s="29" t="s">
        <v>55</v>
      </c>
      <c r="I18" s="30">
        <v>98.3</v>
      </c>
      <c r="J18" s="30">
        <v>98.3</v>
      </c>
      <c r="K18" s="19"/>
      <c r="L18" s="19"/>
      <c r="M18" s="19"/>
      <c r="N18" s="2"/>
    </row>
    <row r="19" spans="1:14" ht="94.5" customHeight="1" x14ac:dyDescent="0.2">
      <c r="A19" s="6"/>
      <c r="B19" s="26">
        <v>149</v>
      </c>
      <c r="C19" s="16" t="s">
        <v>56</v>
      </c>
      <c r="D19" s="31" t="s">
        <v>394</v>
      </c>
      <c r="E19" s="16" t="s">
        <v>53</v>
      </c>
      <c r="F19" s="14" t="s">
        <v>54</v>
      </c>
      <c r="G19" s="14" t="s">
        <v>33</v>
      </c>
      <c r="H19" s="29" t="s">
        <v>57</v>
      </c>
      <c r="I19" s="30">
        <v>288.31</v>
      </c>
      <c r="J19" s="30">
        <v>288.31</v>
      </c>
      <c r="K19" s="19"/>
      <c r="L19" s="19"/>
      <c r="M19" s="19"/>
      <c r="N19" s="2"/>
    </row>
    <row r="20" spans="1:14" ht="22.5" x14ac:dyDescent="0.2">
      <c r="A20" s="6"/>
      <c r="B20" s="26">
        <v>149</v>
      </c>
      <c r="C20" s="16" t="s">
        <v>58</v>
      </c>
      <c r="D20" s="16" t="s">
        <v>59</v>
      </c>
      <c r="E20" s="16" t="s">
        <v>53</v>
      </c>
      <c r="F20" s="14" t="s">
        <v>60</v>
      </c>
      <c r="G20" s="14" t="s">
        <v>61</v>
      </c>
      <c r="H20" s="29" t="s">
        <v>62</v>
      </c>
      <c r="I20" s="30">
        <v>16</v>
      </c>
      <c r="J20" s="30">
        <v>16</v>
      </c>
      <c r="K20" s="19"/>
      <c r="L20" s="19"/>
      <c r="M20" s="19"/>
      <c r="N20" s="2"/>
    </row>
    <row r="21" spans="1:14" ht="22.5" x14ac:dyDescent="0.2">
      <c r="A21" s="6"/>
      <c r="B21" s="26">
        <v>149</v>
      </c>
      <c r="C21" s="16" t="s">
        <v>63</v>
      </c>
      <c r="D21" s="16" t="s">
        <v>64</v>
      </c>
      <c r="E21" s="14" t="s">
        <v>65</v>
      </c>
      <c r="F21" s="14" t="s">
        <v>60</v>
      </c>
      <c r="G21" s="14" t="s">
        <v>61</v>
      </c>
      <c r="H21" s="29" t="s">
        <v>66</v>
      </c>
      <c r="I21" s="30">
        <v>60</v>
      </c>
      <c r="J21" s="30">
        <v>60</v>
      </c>
      <c r="K21" s="19"/>
      <c r="L21" s="19"/>
      <c r="M21" s="19"/>
      <c r="N21" s="2"/>
    </row>
    <row r="22" spans="1:14" ht="22.5" x14ac:dyDescent="0.2">
      <c r="A22" s="6"/>
      <c r="B22" s="26">
        <v>149</v>
      </c>
      <c r="C22" s="19" t="s">
        <v>67</v>
      </c>
      <c r="D22" s="19" t="s">
        <v>68</v>
      </c>
      <c r="E22" s="19" t="s">
        <v>69</v>
      </c>
      <c r="F22" s="14" t="s">
        <v>70</v>
      </c>
      <c r="G22" s="14" t="s">
        <v>61</v>
      </c>
      <c r="H22" s="29" t="s">
        <v>71</v>
      </c>
      <c r="I22" s="30">
        <v>93</v>
      </c>
      <c r="J22" s="30">
        <v>93</v>
      </c>
      <c r="K22" s="19"/>
      <c r="L22" s="19"/>
      <c r="M22" s="19"/>
      <c r="N22" s="2"/>
    </row>
    <row r="23" spans="1:14" ht="35.25" customHeight="1" x14ac:dyDescent="0.2">
      <c r="A23" s="6"/>
      <c r="B23" s="26">
        <v>149</v>
      </c>
      <c r="C23" s="16" t="s">
        <v>72</v>
      </c>
      <c r="D23" s="16" t="s">
        <v>73</v>
      </c>
      <c r="E23" s="19" t="s">
        <v>69</v>
      </c>
      <c r="F23" s="14" t="s">
        <v>70</v>
      </c>
      <c r="G23" s="14" t="s">
        <v>61</v>
      </c>
      <c r="H23" s="29" t="s">
        <v>74</v>
      </c>
      <c r="I23" s="30">
        <v>45</v>
      </c>
      <c r="J23" s="30">
        <v>45</v>
      </c>
      <c r="K23" s="19"/>
      <c r="L23" s="19"/>
      <c r="M23" s="19"/>
      <c r="N23" s="2"/>
    </row>
    <row r="24" spans="1:14" ht="22.5" x14ac:dyDescent="0.2">
      <c r="A24" s="6"/>
      <c r="B24" s="26">
        <v>149</v>
      </c>
      <c r="C24" s="16" t="s">
        <v>75</v>
      </c>
      <c r="D24" s="31" t="s">
        <v>76</v>
      </c>
      <c r="E24" s="16" t="s">
        <v>77</v>
      </c>
      <c r="F24" s="14" t="s">
        <v>78</v>
      </c>
      <c r="G24" s="14" t="s">
        <v>61</v>
      </c>
      <c r="H24" s="29" t="s">
        <v>79</v>
      </c>
      <c r="I24" s="30">
        <v>30</v>
      </c>
      <c r="J24" s="30">
        <v>30</v>
      </c>
      <c r="K24" s="19"/>
      <c r="L24" s="19"/>
      <c r="M24" s="19"/>
      <c r="N24" s="2"/>
    </row>
    <row r="25" spans="1:14" ht="22.5" x14ac:dyDescent="0.2">
      <c r="A25" s="6"/>
      <c r="B25" s="26">
        <v>149</v>
      </c>
      <c r="C25" s="16" t="s">
        <v>63</v>
      </c>
      <c r="D25" s="31" t="s">
        <v>64</v>
      </c>
      <c r="E25" s="14" t="s">
        <v>65</v>
      </c>
      <c r="F25" s="14" t="s">
        <v>70</v>
      </c>
      <c r="G25" s="14" t="s">
        <v>61</v>
      </c>
      <c r="H25" s="29" t="s">
        <v>80</v>
      </c>
      <c r="I25" s="30">
        <v>56</v>
      </c>
      <c r="J25" s="30">
        <v>56</v>
      </c>
      <c r="K25" s="19"/>
      <c r="L25" s="19"/>
      <c r="M25" s="19"/>
      <c r="N25" s="2"/>
    </row>
    <row r="26" spans="1:14" ht="22.5" x14ac:dyDescent="0.2">
      <c r="A26" s="6"/>
      <c r="B26" s="26">
        <v>149</v>
      </c>
      <c r="C26" s="16" t="s">
        <v>81</v>
      </c>
      <c r="D26" s="31" t="s">
        <v>82</v>
      </c>
      <c r="E26" s="16" t="s">
        <v>83</v>
      </c>
      <c r="F26" s="14" t="s">
        <v>78</v>
      </c>
      <c r="G26" s="14" t="s">
        <v>61</v>
      </c>
      <c r="H26" s="29" t="s">
        <v>84</v>
      </c>
      <c r="I26" s="30">
        <v>30</v>
      </c>
      <c r="J26" s="28">
        <v>30</v>
      </c>
      <c r="K26" s="19"/>
      <c r="L26" s="19"/>
      <c r="M26" s="19"/>
      <c r="N26" s="2"/>
    </row>
    <row r="27" spans="1:14" ht="22.5" x14ac:dyDescent="0.2">
      <c r="A27" s="6"/>
      <c r="B27" s="26">
        <v>149</v>
      </c>
      <c r="C27" s="16" t="s">
        <v>85</v>
      </c>
      <c r="D27" s="31">
        <v>100</v>
      </c>
      <c r="E27" s="16" t="s">
        <v>53</v>
      </c>
      <c r="F27" s="14" t="s">
        <v>78</v>
      </c>
      <c r="G27" s="14" t="s">
        <v>61</v>
      </c>
      <c r="H27" s="29" t="s">
        <v>86</v>
      </c>
      <c r="I27" s="30">
        <v>37.799999999999997</v>
      </c>
      <c r="J27" s="30">
        <v>37.799999999999997</v>
      </c>
      <c r="K27" s="19"/>
      <c r="L27" s="19"/>
      <c r="M27" s="19"/>
      <c r="N27" s="2"/>
    </row>
    <row r="28" spans="1:14" ht="22.5" x14ac:dyDescent="0.2">
      <c r="A28" s="6"/>
      <c r="B28" s="26">
        <v>149</v>
      </c>
      <c r="C28" s="16" t="s">
        <v>87</v>
      </c>
      <c r="D28" s="31" t="s">
        <v>88</v>
      </c>
      <c r="E28" s="16" t="s">
        <v>53</v>
      </c>
      <c r="F28" s="14" t="s">
        <v>78</v>
      </c>
      <c r="G28" s="14" t="s">
        <v>61</v>
      </c>
      <c r="H28" s="29" t="s">
        <v>89</v>
      </c>
      <c r="I28" s="30">
        <v>30</v>
      </c>
      <c r="J28" s="30">
        <v>30</v>
      </c>
      <c r="K28" s="19"/>
      <c r="L28" s="19"/>
      <c r="M28" s="19"/>
      <c r="N28" s="2"/>
    </row>
    <row r="29" spans="1:14" ht="22.5" x14ac:dyDescent="0.2">
      <c r="A29" s="6"/>
      <c r="B29" s="26">
        <v>149</v>
      </c>
      <c r="C29" s="16" t="s">
        <v>90</v>
      </c>
      <c r="D29" s="31" t="s">
        <v>91</v>
      </c>
      <c r="E29" s="16" t="s">
        <v>53</v>
      </c>
      <c r="F29" s="14" t="s">
        <v>70</v>
      </c>
      <c r="G29" s="14" t="s">
        <v>61</v>
      </c>
      <c r="H29" s="29" t="s">
        <v>92</v>
      </c>
      <c r="I29" s="30">
        <v>24</v>
      </c>
      <c r="J29" s="28">
        <v>24</v>
      </c>
      <c r="K29" s="19"/>
      <c r="L29" s="19"/>
      <c r="M29" s="19"/>
      <c r="N29" s="2"/>
    </row>
    <row r="30" spans="1:14" ht="22.5" x14ac:dyDescent="0.2">
      <c r="A30" s="6"/>
      <c r="B30" s="26">
        <v>149</v>
      </c>
      <c r="C30" s="16" t="s">
        <v>93</v>
      </c>
      <c r="D30" s="16" t="s">
        <v>94</v>
      </c>
      <c r="E30" s="16" t="s">
        <v>53</v>
      </c>
      <c r="F30" s="14" t="s">
        <v>70</v>
      </c>
      <c r="G30" s="14" t="s">
        <v>61</v>
      </c>
      <c r="H30" s="29" t="s">
        <v>95</v>
      </c>
      <c r="I30" s="30">
        <v>100</v>
      </c>
      <c r="J30" s="30">
        <v>100</v>
      </c>
      <c r="K30" s="19"/>
      <c r="L30" s="19"/>
      <c r="M30" s="19"/>
      <c r="N30" s="2"/>
    </row>
    <row r="31" spans="1:14" ht="22.5" x14ac:dyDescent="0.2">
      <c r="A31" s="6"/>
      <c r="B31" s="26">
        <v>149</v>
      </c>
      <c r="C31" s="16" t="s">
        <v>96</v>
      </c>
      <c r="D31" s="31" t="s">
        <v>97</v>
      </c>
      <c r="E31" s="16" t="s">
        <v>53</v>
      </c>
      <c r="F31" s="14" t="s">
        <v>78</v>
      </c>
      <c r="G31" s="14" t="s">
        <v>61</v>
      </c>
      <c r="H31" s="29" t="s">
        <v>98</v>
      </c>
      <c r="I31" s="30">
        <v>160.69</v>
      </c>
      <c r="J31" s="30">
        <v>160.69</v>
      </c>
      <c r="K31" s="19"/>
      <c r="L31" s="19"/>
      <c r="M31" s="19"/>
      <c r="N31" s="2"/>
    </row>
    <row r="32" spans="1:14" ht="22.5" x14ac:dyDescent="0.2">
      <c r="A32" s="6"/>
      <c r="B32" s="26">
        <v>149</v>
      </c>
      <c r="C32" s="16" t="s">
        <v>99</v>
      </c>
      <c r="D32" s="31" t="s">
        <v>100</v>
      </c>
      <c r="E32" s="16" t="s">
        <v>53</v>
      </c>
      <c r="F32" s="14" t="s">
        <v>60</v>
      </c>
      <c r="G32" s="14" t="s">
        <v>61</v>
      </c>
      <c r="H32" s="29" t="s">
        <v>101</v>
      </c>
      <c r="I32" s="30">
        <v>61.69</v>
      </c>
      <c r="J32" s="30">
        <v>61.69</v>
      </c>
      <c r="K32" s="19"/>
      <c r="L32" s="19"/>
      <c r="M32" s="19"/>
      <c r="N32" s="2"/>
    </row>
    <row r="33" spans="1:14" ht="22.5" x14ac:dyDescent="0.2">
      <c r="A33" s="6"/>
      <c r="B33" s="26">
        <v>149</v>
      </c>
      <c r="C33" s="16" t="s">
        <v>102</v>
      </c>
      <c r="D33" s="31" t="s">
        <v>103</v>
      </c>
      <c r="E33" s="16" t="s">
        <v>53</v>
      </c>
      <c r="F33" s="14" t="s">
        <v>78</v>
      </c>
      <c r="G33" s="14" t="s">
        <v>61</v>
      </c>
      <c r="H33" s="29" t="s">
        <v>104</v>
      </c>
      <c r="I33" s="30">
        <v>126</v>
      </c>
      <c r="J33" s="30">
        <v>126</v>
      </c>
      <c r="K33" s="19"/>
      <c r="L33" s="19"/>
      <c r="M33" s="19"/>
      <c r="N33" s="2"/>
    </row>
    <row r="34" spans="1:14" ht="22.5" x14ac:dyDescent="0.2">
      <c r="A34" s="6"/>
      <c r="B34" s="26">
        <v>149</v>
      </c>
      <c r="C34" s="16" t="s">
        <v>105</v>
      </c>
      <c r="D34" s="31" t="s">
        <v>106</v>
      </c>
      <c r="E34" s="16" t="s">
        <v>53</v>
      </c>
      <c r="F34" s="14" t="s">
        <v>60</v>
      </c>
      <c r="G34" s="14" t="s">
        <v>61</v>
      </c>
      <c r="H34" s="29" t="s">
        <v>107</v>
      </c>
      <c r="I34" s="30">
        <v>14</v>
      </c>
      <c r="J34" s="30">
        <v>14</v>
      </c>
      <c r="K34" s="19"/>
      <c r="L34" s="19"/>
      <c r="M34" s="19"/>
      <c r="N34" s="2"/>
    </row>
    <row r="35" spans="1:14" ht="22.5" x14ac:dyDescent="0.2">
      <c r="A35" s="6"/>
      <c r="B35" s="26">
        <v>149</v>
      </c>
      <c r="C35" s="16" t="s">
        <v>108</v>
      </c>
      <c r="D35" s="31" t="s">
        <v>109</v>
      </c>
      <c r="E35" s="16" t="s">
        <v>53</v>
      </c>
      <c r="F35" s="14" t="s">
        <v>60</v>
      </c>
      <c r="G35" s="14" t="s">
        <v>61</v>
      </c>
      <c r="H35" s="29" t="s">
        <v>110</v>
      </c>
      <c r="I35" s="30">
        <v>18</v>
      </c>
      <c r="J35" s="30">
        <v>18</v>
      </c>
      <c r="K35" s="19"/>
      <c r="L35" s="19"/>
      <c r="M35" s="19"/>
      <c r="N35" s="2"/>
    </row>
    <row r="36" spans="1:14" ht="22.5" x14ac:dyDescent="0.2">
      <c r="A36" s="6"/>
      <c r="B36" s="26">
        <v>149</v>
      </c>
      <c r="C36" s="16" t="s">
        <v>111</v>
      </c>
      <c r="D36" s="31" t="s">
        <v>106</v>
      </c>
      <c r="E36" s="16" t="s">
        <v>53</v>
      </c>
      <c r="F36" s="14" t="s">
        <v>60</v>
      </c>
      <c r="G36" s="14" t="s">
        <v>61</v>
      </c>
      <c r="H36" s="29" t="s">
        <v>112</v>
      </c>
      <c r="I36" s="30">
        <v>8</v>
      </c>
      <c r="J36" s="30">
        <v>8</v>
      </c>
      <c r="K36" s="19"/>
      <c r="L36" s="19"/>
      <c r="M36" s="19"/>
      <c r="N36" s="2"/>
    </row>
    <row r="37" spans="1:14" ht="22.5" x14ac:dyDescent="0.2">
      <c r="A37" s="6"/>
      <c r="B37" s="26">
        <v>149</v>
      </c>
      <c r="C37" s="16" t="s">
        <v>113</v>
      </c>
      <c r="D37" s="16" t="s">
        <v>114</v>
      </c>
      <c r="E37" s="16" t="s">
        <v>53</v>
      </c>
      <c r="F37" s="14" t="s">
        <v>78</v>
      </c>
      <c r="G37" s="14" t="s">
        <v>61</v>
      </c>
      <c r="H37" s="29" t="s">
        <v>115</v>
      </c>
      <c r="I37" s="30">
        <v>300</v>
      </c>
      <c r="J37" s="28">
        <v>300</v>
      </c>
      <c r="K37" s="19"/>
      <c r="L37" s="19"/>
      <c r="M37" s="19"/>
      <c r="N37" s="2"/>
    </row>
    <row r="38" spans="1:14" ht="22.5" x14ac:dyDescent="0.2">
      <c r="A38" s="6"/>
      <c r="B38" s="26">
        <v>149</v>
      </c>
      <c r="C38" s="32" t="s">
        <v>116</v>
      </c>
      <c r="D38" s="32" t="s">
        <v>117</v>
      </c>
      <c r="E38" s="16" t="s">
        <v>53</v>
      </c>
      <c r="F38" s="14" t="s">
        <v>60</v>
      </c>
      <c r="G38" s="14" t="s">
        <v>61</v>
      </c>
      <c r="H38" s="29" t="s">
        <v>118</v>
      </c>
      <c r="I38" s="30">
        <v>38</v>
      </c>
      <c r="J38" s="28">
        <v>38</v>
      </c>
      <c r="K38" s="19"/>
      <c r="L38" s="19"/>
      <c r="M38" s="19"/>
      <c r="N38" s="2"/>
    </row>
    <row r="39" spans="1:14" ht="22.5" x14ac:dyDescent="0.2">
      <c r="A39" s="6"/>
      <c r="B39" s="26">
        <v>149</v>
      </c>
      <c r="C39" s="32" t="s">
        <v>119</v>
      </c>
      <c r="D39" s="32" t="s">
        <v>120</v>
      </c>
      <c r="E39" s="16" t="s">
        <v>53</v>
      </c>
      <c r="F39" s="14" t="s">
        <v>60</v>
      </c>
      <c r="G39" s="14" t="s">
        <v>61</v>
      </c>
      <c r="H39" s="29" t="s">
        <v>121</v>
      </c>
      <c r="I39" s="30">
        <v>33</v>
      </c>
      <c r="J39" s="30">
        <v>33</v>
      </c>
      <c r="K39" s="19"/>
      <c r="L39" s="19"/>
      <c r="M39" s="19"/>
      <c r="N39" s="2"/>
    </row>
    <row r="40" spans="1:14" ht="22.5" x14ac:dyDescent="0.2">
      <c r="A40" s="6"/>
      <c r="B40" s="26">
        <v>149</v>
      </c>
      <c r="C40" s="32" t="s">
        <v>122</v>
      </c>
      <c r="D40" s="32" t="s">
        <v>119</v>
      </c>
      <c r="E40" s="16" t="s">
        <v>53</v>
      </c>
      <c r="F40" s="14" t="s">
        <v>60</v>
      </c>
      <c r="G40" s="14" t="s">
        <v>61</v>
      </c>
      <c r="H40" s="29" t="s">
        <v>123</v>
      </c>
      <c r="I40" s="30">
        <v>33</v>
      </c>
      <c r="J40" s="30">
        <v>33</v>
      </c>
      <c r="K40" s="19"/>
      <c r="L40" s="19"/>
      <c r="M40" s="19"/>
      <c r="N40" s="2"/>
    </row>
    <row r="41" spans="1:14" ht="22.5" x14ac:dyDescent="0.2">
      <c r="A41" s="6"/>
      <c r="B41" s="26">
        <v>149</v>
      </c>
      <c r="C41" s="32" t="s">
        <v>124</v>
      </c>
      <c r="D41" s="32" t="s">
        <v>125</v>
      </c>
      <c r="E41" s="16" t="s">
        <v>53</v>
      </c>
      <c r="F41" s="14" t="s">
        <v>60</v>
      </c>
      <c r="G41" s="14" t="s">
        <v>61</v>
      </c>
      <c r="H41" s="29" t="s">
        <v>126</v>
      </c>
      <c r="I41" s="30">
        <v>96</v>
      </c>
      <c r="J41" s="30">
        <v>96</v>
      </c>
      <c r="K41" s="19"/>
      <c r="L41" s="19"/>
      <c r="M41" s="19"/>
      <c r="N41" s="2"/>
    </row>
    <row r="42" spans="1:14" ht="22.5" x14ac:dyDescent="0.2">
      <c r="A42" s="6"/>
      <c r="B42" s="26">
        <v>149</v>
      </c>
      <c r="C42" s="32" t="s">
        <v>127</v>
      </c>
      <c r="D42" s="32" t="s">
        <v>128</v>
      </c>
      <c r="E42" s="33" t="s">
        <v>129</v>
      </c>
      <c r="F42" s="14" t="s">
        <v>60</v>
      </c>
      <c r="G42" s="14" t="s">
        <v>61</v>
      </c>
      <c r="H42" s="29" t="s">
        <v>130</v>
      </c>
      <c r="I42" s="30">
        <v>16</v>
      </c>
      <c r="J42" s="30">
        <v>16</v>
      </c>
      <c r="K42" s="19"/>
      <c r="L42" s="19"/>
      <c r="M42" s="19"/>
      <c r="N42" s="2"/>
    </row>
    <row r="43" spans="1:14" ht="22.5" x14ac:dyDescent="0.2">
      <c r="A43" s="6"/>
      <c r="B43" s="26">
        <v>149</v>
      </c>
      <c r="C43" s="32" t="s">
        <v>105</v>
      </c>
      <c r="D43" s="32" t="s">
        <v>131</v>
      </c>
      <c r="E43" s="16" t="s">
        <v>53</v>
      </c>
      <c r="F43" s="14" t="s">
        <v>60</v>
      </c>
      <c r="G43" s="14" t="s">
        <v>61</v>
      </c>
      <c r="H43" s="29" t="s">
        <v>132</v>
      </c>
      <c r="I43" s="30">
        <v>14</v>
      </c>
      <c r="J43" s="30">
        <v>14</v>
      </c>
      <c r="K43" s="19"/>
      <c r="L43" s="19"/>
      <c r="M43" s="19"/>
      <c r="N43" s="2"/>
    </row>
    <row r="44" spans="1:14" ht="22.5" x14ac:dyDescent="0.2">
      <c r="A44" s="6"/>
      <c r="B44" s="26">
        <v>149</v>
      </c>
      <c r="C44" s="32" t="s">
        <v>133</v>
      </c>
      <c r="D44" s="32" t="s">
        <v>134</v>
      </c>
      <c r="E44" s="16" t="s">
        <v>53</v>
      </c>
      <c r="F44" s="14" t="s">
        <v>60</v>
      </c>
      <c r="G44" s="14" t="s">
        <v>61</v>
      </c>
      <c r="H44" s="29" t="s">
        <v>135</v>
      </c>
      <c r="I44" s="30">
        <v>36</v>
      </c>
      <c r="J44" s="30">
        <v>36</v>
      </c>
      <c r="K44" s="19"/>
      <c r="L44" s="19"/>
      <c r="M44" s="19"/>
      <c r="N44" s="2"/>
    </row>
    <row r="45" spans="1:14" ht="45" x14ac:dyDescent="0.2">
      <c r="A45" s="6"/>
      <c r="B45" s="26">
        <v>149</v>
      </c>
      <c r="C45" s="32" t="s">
        <v>136</v>
      </c>
      <c r="D45" s="32" t="s">
        <v>137</v>
      </c>
      <c r="E45" s="16" t="s">
        <v>53</v>
      </c>
      <c r="F45" s="14" t="s">
        <v>78</v>
      </c>
      <c r="G45" s="14" t="s">
        <v>61</v>
      </c>
      <c r="H45" s="29" t="s">
        <v>138</v>
      </c>
      <c r="I45" s="30">
        <v>82.13</v>
      </c>
      <c r="J45" s="30">
        <v>82.13</v>
      </c>
      <c r="K45" s="19"/>
      <c r="L45" s="19"/>
      <c r="M45" s="19"/>
      <c r="N45" s="2"/>
    </row>
    <row r="46" spans="1:14" ht="22.5" x14ac:dyDescent="0.2">
      <c r="A46" s="6"/>
      <c r="B46" s="26">
        <v>149</v>
      </c>
      <c r="C46" s="32" t="s">
        <v>139</v>
      </c>
      <c r="D46" s="32" t="s">
        <v>140</v>
      </c>
      <c r="E46" s="16" t="s">
        <v>53</v>
      </c>
      <c r="F46" s="14" t="s">
        <v>60</v>
      </c>
      <c r="G46" s="14" t="s">
        <v>61</v>
      </c>
      <c r="H46" s="29" t="s">
        <v>141</v>
      </c>
      <c r="I46" s="30">
        <v>60</v>
      </c>
      <c r="J46" s="30">
        <v>60</v>
      </c>
      <c r="K46" s="19"/>
      <c r="L46" s="19"/>
      <c r="M46" s="19"/>
      <c r="N46" s="2"/>
    </row>
    <row r="47" spans="1:14" ht="22.5" x14ac:dyDescent="0.2">
      <c r="A47" s="6"/>
      <c r="B47" s="26">
        <v>149</v>
      </c>
      <c r="C47" s="32" t="s">
        <v>142</v>
      </c>
      <c r="D47" s="32" t="s">
        <v>143</v>
      </c>
      <c r="E47" s="16" t="s">
        <v>53</v>
      </c>
      <c r="F47" s="14" t="s">
        <v>70</v>
      </c>
      <c r="G47" s="14" t="s">
        <v>61</v>
      </c>
      <c r="H47" s="29" t="s">
        <v>144</v>
      </c>
      <c r="I47" s="30">
        <v>34.6</v>
      </c>
      <c r="J47" s="30">
        <v>34.6</v>
      </c>
      <c r="K47" s="19"/>
      <c r="L47" s="19"/>
      <c r="M47" s="19"/>
      <c r="N47" s="2"/>
    </row>
    <row r="48" spans="1:14" ht="22.5" x14ac:dyDescent="0.2">
      <c r="A48" s="6"/>
      <c r="B48" s="26">
        <v>149</v>
      </c>
      <c r="C48" s="32" t="s">
        <v>145</v>
      </c>
      <c r="D48" s="34" t="s">
        <v>146</v>
      </c>
      <c r="E48" s="32" t="s">
        <v>129</v>
      </c>
      <c r="F48" s="14" t="s">
        <v>70</v>
      </c>
      <c r="G48" s="14" t="s">
        <v>61</v>
      </c>
      <c r="H48" s="29" t="s">
        <v>147</v>
      </c>
      <c r="I48" s="30">
        <v>12</v>
      </c>
      <c r="J48" s="30">
        <v>12</v>
      </c>
      <c r="K48" s="19"/>
      <c r="L48" s="19"/>
      <c r="M48" s="19"/>
      <c r="N48" s="2"/>
    </row>
    <row r="49" spans="1:14" ht="22.5" x14ac:dyDescent="0.2">
      <c r="A49" s="6"/>
      <c r="B49" s="26">
        <v>149</v>
      </c>
      <c r="C49" s="32" t="s">
        <v>148</v>
      </c>
      <c r="D49" s="32" t="s">
        <v>127</v>
      </c>
      <c r="E49" s="32" t="s">
        <v>129</v>
      </c>
      <c r="F49" s="14" t="s">
        <v>70</v>
      </c>
      <c r="G49" s="14" t="s">
        <v>61</v>
      </c>
      <c r="H49" s="29" t="s">
        <v>149</v>
      </c>
      <c r="I49" s="30">
        <v>16</v>
      </c>
      <c r="J49" s="30">
        <v>16</v>
      </c>
      <c r="K49" s="19"/>
      <c r="L49" s="19"/>
      <c r="M49" s="19"/>
      <c r="N49" s="2"/>
    </row>
    <row r="50" spans="1:14" ht="22.5" x14ac:dyDescent="0.2">
      <c r="A50" s="6"/>
      <c r="B50" s="26">
        <v>149</v>
      </c>
      <c r="C50" s="32" t="s">
        <v>150</v>
      </c>
      <c r="D50" s="32" t="s">
        <v>151</v>
      </c>
      <c r="E50" s="16" t="s">
        <v>53</v>
      </c>
      <c r="F50" s="14" t="s">
        <v>70</v>
      </c>
      <c r="G50" s="14" t="s">
        <v>61</v>
      </c>
      <c r="H50" s="29" t="s">
        <v>152</v>
      </c>
      <c r="I50" s="30">
        <v>44</v>
      </c>
      <c r="J50" s="28">
        <v>44</v>
      </c>
      <c r="K50" s="19"/>
      <c r="L50" s="19"/>
      <c r="M50" s="19"/>
      <c r="N50" s="2"/>
    </row>
    <row r="51" spans="1:14" ht="22.5" x14ac:dyDescent="0.2">
      <c r="A51" s="6"/>
      <c r="B51" s="26">
        <v>149</v>
      </c>
      <c r="C51" s="32" t="s">
        <v>153</v>
      </c>
      <c r="D51" s="35" t="s">
        <v>154</v>
      </c>
      <c r="E51" s="16" t="s">
        <v>53</v>
      </c>
      <c r="F51" s="14" t="s">
        <v>70</v>
      </c>
      <c r="G51" s="14" t="s">
        <v>61</v>
      </c>
      <c r="H51" s="29" t="s">
        <v>155</v>
      </c>
      <c r="I51" s="30">
        <v>32</v>
      </c>
      <c r="J51" s="28">
        <v>32</v>
      </c>
      <c r="K51" s="19"/>
      <c r="L51" s="19"/>
      <c r="M51" s="19"/>
      <c r="N51" s="2"/>
    </row>
    <row r="52" spans="1:14" ht="22.5" x14ac:dyDescent="0.2">
      <c r="A52" s="6"/>
      <c r="B52" s="26">
        <v>149</v>
      </c>
      <c r="C52" s="32" t="s">
        <v>156</v>
      </c>
      <c r="D52" s="35" t="s">
        <v>157</v>
      </c>
      <c r="E52" s="16" t="s">
        <v>53</v>
      </c>
      <c r="F52" s="14" t="s">
        <v>158</v>
      </c>
      <c r="G52" s="14" t="s">
        <v>159</v>
      </c>
      <c r="H52" s="29" t="s">
        <v>160</v>
      </c>
      <c r="I52" s="30">
        <v>81.8</v>
      </c>
      <c r="J52" s="30">
        <v>81.8</v>
      </c>
      <c r="K52" s="19"/>
      <c r="L52" s="19"/>
      <c r="M52" s="19"/>
      <c r="N52" s="2"/>
    </row>
    <row r="53" spans="1:14" ht="22.5" x14ac:dyDescent="0.2">
      <c r="A53" s="6"/>
      <c r="B53" s="26">
        <v>149</v>
      </c>
      <c r="C53" s="32" t="s">
        <v>161</v>
      </c>
      <c r="D53" s="35" t="s">
        <v>162</v>
      </c>
      <c r="E53" s="16" t="s">
        <v>53</v>
      </c>
      <c r="F53" s="14" t="s">
        <v>78</v>
      </c>
      <c r="G53" s="14" t="s">
        <v>61</v>
      </c>
      <c r="H53" s="29" t="s">
        <v>163</v>
      </c>
      <c r="I53" s="30">
        <v>96</v>
      </c>
      <c r="J53" s="28">
        <v>96</v>
      </c>
      <c r="K53" s="19"/>
      <c r="L53" s="19"/>
      <c r="M53" s="19"/>
      <c r="N53" s="2"/>
    </row>
    <row r="54" spans="1:14" ht="22.5" x14ac:dyDescent="0.2">
      <c r="A54" s="6"/>
      <c r="B54" s="26">
        <v>149</v>
      </c>
      <c r="C54" s="32" t="s">
        <v>164</v>
      </c>
      <c r="D54" s="35" t="s">
        <v>165</v>
      </c>
      <c r="E54" s="16" t="s">
        <v>53</v>
      </c>
      <c r="F54" s="14" t="s">
        <v>166</v>
      </c>
      <c r="G54" s="14" t="s">
        <v>61</v>
      </c>
      <c r="H54" s="29" t="s">
        <v>167</v>
      </c>
      <c r="I54" s="30">
        <v>8</v>
      </c>
      <c r="J54" s="28">
        <v>8</v>
      </c>
      <c r="K54" s="19"/>
      <c r="L54" s="19"/>
      <c r="M54" s="19"/>
      <c r="N54" s="2"/>
    </row>
    <row r="55" spans="1:14" ht="22.5" x14ac:dyDescent="0.2">
      <c r="A55" s="6"/>
      <c r="B55" s="26">
        <v>149</v>
      </c>
      <c r="C55" s="32" t="s">
        <v>168</v>
      </c>
      <c r="D55" s="35" t="s">
        <v>169</v>
      </c>
      <c r="E55" s="16" t="s">
        <v>53</v>
      </c>
      <c r="F55" s="14" t="s">
        <v>166</v>
      </c>
      <c r="G55" s="14" t="s">
        <v>61</v>
      </c>
      <c r="H55" s="29" t="s">
        <v>170</v>
      </c>
      <c r="I55" s="30">
        <v>217.5</v>
      </c>
      <c r="J55" s="28">
        <v>217.5</v>
      </c>
      <c r="K55" s="19"/>
      <c r="L55" s="19"/>
      <c r="M55" s="19"/>
      <c r="N55" s="2"/>
    </row>
    <row r="56" spans="1:14" ht="22.5" x14ac:dyDescent="0.2">
      <c r="A56" s="6"/>
      <c r="B56" s="26">
        <v>149</v>
      </c>
      <c r="C56" s="32" t="s">
        <v>171</v>
      </c>
      <c r="D56" s="35" t="s">
        <v>172</v>
      </c>
      <c r="E56" s="16" t="s">
        <v>53</v>
      </c>
      <c r="F56" s="14" t="s">
        <v>166</v>
      </c>
      <c r="G56" s="14" t="s">
        <v>61</v>
      </c>
      <c r="H56" s="29" t="s">
        <v>173</v>
      </c>
      <c r="I56" s="86">
        <v>60</v>
      </c>
      <c r="J56" s="28">
        <v>60</v>
      </c>
      <c r="K56" s="19"/>
      <c r="L56" s="19"/>
      <c r="M56" s="19"/>
      <c r="N56" s="2"/>
    </row>
    <row r="57" spans="1:14" ht="22.5" x14ac:dyDescent="0.2">
      <c r="A57" s="6"/>
      <c r="B57" s="26">
        <v>149</v>
      </c>
      <c r="C57" s="32" t="s">
        <v>174</v>
      </c>
      <c r="D57" s="35" t="s">
        <v>172</v>
      </c>
      <c r="E57" s="16" t="s">
        <v>53</v>
      </c>
      <c r="F57" s="14" t="s">
        <v>158</v>
      </c>
      <c r="G57" s="14" t="s">
        <v>61</v>
      </c>
      <c r="H57" s="29" t="s">
        <v>175</v>
      </c>
      <c r="I57" s="86">
        <v>60</v>
      </c>
      <c r="J57" s="28">
        <v>60</v>
      </c>
      <c r="K57" s="19"/>
      <c r="L57" s="19"/>
      <c r="M57" s="19"/>
      <c r="N57" s="2"/>
    </row>
    <row r="58" spans="1:14" ht="22.5" x14ac:dyDescent="0.2">
      <c r="A58" s="6"/>
      <c r="B58" s="26">
        <v>149</v>
      </c>
      <c r="C58" s="32" t="s">
        <v>176</v>
      </c>
      <c r="D58" s="35" t="s">
        <v>177</v>
      </c>
      <c r="E58" s="16" t="s">
        <v>83</v>
      </c>
      <c r="F58" s="14" t="s">
        <v>158</v>
      </c>
      <c r="G58" s="14" t="s">
        <v>61</v>
      </c>
      <c r="H58" s="29" t="s">
        <v>178</v>
      </c>
      <c r="I58" s="30">
        <v>12.5</v>
      </c>
      <c r="J58" s="28">
        <v>12.5</v>
      </c>
      <c r="K58" s="19"/>
      <c r="L58" s="19"/>
      <c r="M58" s="19"/>
      <c r="N58" s="2"/>
    </row>
    <row r="59" spans="1:14" ht="22.5" x14ac:dyDescent="0.2">
      <c r="A59" s="6"/>
      <c r="B59" s="26">
        <v>149</v>
      </c>
      <c r="C59" s="16" t="s">
        <v>179</v>
      </c>
      <c r="D59" s="31" t="s">
        <v>180</v>
      </c>
      <c r="E59" s="16" t="s">
        <v>53</v>
      </c>
      <c r="F59" s="14" t="s">
        <v>78</v>
      </c>
      <c r="G59" s="14" t="s">
        <v>61</v>
      </c>
      <c r="H59" s="29" t="s">
        <v>181</v>
      </c>
      <c r="I59" s="36">
        <v>72</v>
      </c>
      <c r="J59" s="28">
        <v>72</v>
      </c>
      <c r="K59" s="19"/>
      <c r="L59" s="19"/>
      <c r="M59" s="19"/>
      <c r="N59" s="2"/>
    </row>
    <row r="60" spans="1:14" ht="33.75" x14ac:dyDescent="0.2">
      <c r="A60" s="6"/>
      <c r="B60" s="26">
        <v>149</v>
      </c>
      <c r="C60" s="16" t="s">
        <v>182</v>
      </c>
      <c r="D60" s="31" t="s">
        <v>182</v>
      </c>
      <c r="E60" s="16" t="s">
        <v>53</v>
      </c>
      <c r="F60" s="14" t="s">
        <v>78</v>
      </c>
      <c r="G60" s="14" t="s">
        <v>183</v>
      </c>
      <c r="H60" s="29" t="s">
        <v>184</v>
      </c>
      <c r="I60" s="36">
        <v>56</v>
      </c>
      <c r="J60" s="36">
        <v>56</v>
      </c>
      <c r="K60" s="19"/>
      <c r="L60" s="19"/>
      <c r="M60" s="19"/>
      <c r="N60" s="2"/>
    </row>
    <row r="61" spans="1:14" ht="22.5" x14ac:dyDescent="0.2">
      <c r="A61" s="6"/>
      <c r="B61" s="26">
        <v>149</v>
      </c>
      <c r="C61" s="16" t="s">
        <v>185</v>
      </c>
      <c r="D61" s="31" t="s">
        <v>185</v>
      </c>
      <c r="E61" s="16" t="s">
        <v>53</v>
      </c>
      <c r="F61" s="14" t="s">
        <v>158</v>
      </c>
      <c r="G61" s="14" t="s">
        <v>61</v>
      </c>
      <c r="H61" s="29" t="s">
        <v>186</v>
      </c>
      <c r="I61" s="36">
        <v>36.5</v>
      </c>
      <c r="J61" s="36">
        <v>36.5</v>
      </c>
      <c r="K61" s="19"/>
      <c r="L61" s="19"/>
      <c r="M61" s="19"/>
      <c r="N61" s="2"/>
    </row>
    <row r="62" spans="1:14" ht="22.5" x14ac:dyDescent="0.2">
      <c r="A62" s="6"/>
      <c r="B62" s="26">
        <v>149</v>
      </c>
      <c r="C62" s="16" t="s">
        <v>187</v>
      </c>
      <c r="D62" s="16" t="s">
        <v>187</v>
      </c>
      <c r="E62" s="16" t="s">
        <v>53</v>
      </c>
      <c r="F62" s="14" t="s">
        <v>158</v>
      </c>
      <c r="G62" s="14" t="s">
        <v>61</v>
      </c>
      <c r="H62" s="29" t="s">
        <v>188</v>
      </c>
      <c r="I62" s="36">
        <v>48.6</v>
      </c>
      <c r="J62" s="36">
        <v>48.6</v>
      </c>
      <c r="K62" s="19"/>
      <c r="L62" s="19"/>
      <c r="M62" s="19"/>
      <c r="N62" s="2"/>
    </row>
    <row r="63" spans="1:14" ht="22.5" x14ac:dyDescent="0.2">
      <c r="A63" s="6"/>
      <c r="B63" s="26">
        <v>149</v>
      </c>
      <c r="C63" s="16" t="s">
        <v>189</v>
      </c>
      <c r="D63" s="16" t="s">
        <v>189</v>
      </c>
      <c r="E63" s="16" t="s">
        <v>53</v>
      </c>
      <c r="F63" s="14" t="s">
        <v>158</v>
      </c>
      <c r="G63" s="14" t="s">
        <v>61</v>
      </c>
      <c r="H63" s="29" t="s">
        <v>190</v>
      </c>
      <c r="I63" s="36">
        <v>98.8</v>
      </c>
      <c r="J63" s="36">
        <v>98.8</v>
      </c>
      <c r="K63" s="19"/>
      <c r="L63" s="19"/>
      <c r="M63" s="19"/>
      <c r="N63" s="2"/>
    </row>
    <row r="64" spans="1:14" ht="22.5" x14ac:dyDescent="0.2">
      <c r="A64" s="6"/>
      <c r="B64" s="26">
        <v>149</v>
      </c>
      <c r="C64" s="16" t="s">
        <v>191</v>
      </c>
      <c r="D64" s="16" t="s">
        <v>192</v>
      </c>
      <c r="E64" s="16" t="s">
        <v>53</v>
      </c>
      <c r="F64" s="14" t="s">
        <v>193</v>
      </c>
      <c r="G64" s="14" t="s">
        <v>61</v>
      </c>
      <c r="H64" s="29" t="s">
        <v>194</v>
      </c>
      <c r="I64" s="36">
        <v>48</v>
      </c>
      <c r="J64" s="36">
        <v>48</v>
      </c>
      <c r="K64" s="19"/>
      <c r="L64" s="19"/>
      <c r="M64" s="19"/>
      <c r="N64" s="2"/>
    </row>
    <row r="65" spans="1:14" ht="22.5" x14ac:dyDescent="0.2">
      <c r="A65" s="6"/>
      <c r="B65" s="26">
        <v>149</v>
      </c>
      <c r="C65" s="16" t="s">
        <v>191</v>
      </c>
      <c r="D65" s="31" t="s">
        <v>195</v>
      </c>
      <c r="E65" s="16" t="s">
        <v>53</v>
      </c>
      <c r="F65" s="14" t="s">
        <v>193</v>
      </c>
      <c r="G65" s="14" t="s">
        <v>61</v>
      </c>
      <c r="H65" s="29" t="s">
        <v>196</v>
      </c>
      <c r="I65" s="36">
        <v>168</v>
      </c>
      <c r="J65" s="36">
        <v>168</v>
      </c>
      <c r="K65" s="19"/>
      <c r="L65" s="19"/>
      <c r="M65" s="19"/>
      <c r="N65" s="2"/>
    </row>
    <row r="66" spans="1:14" ht="22.5" x14ac:dyDescent="0.2">
      <c r="A66" s="6"/>
      <c r="B66" s="26">
        <v>149</v>
      </c>
      <c r="C66" s="16" t="s">
        <v>197</v>
      </c>
      <c r="D66" s="16" t="s">
        <v>197</v>
      </c>
      <c r="E66" s="16" t="s">
        <v>53</v>
      </c>
      <c r="F66" s="14" t="s">
        <v>158</v>
      </c>
      <c r="G66" s="14" t="s">
        <v>61</v>
      </c>
      <c r="H66" s="29" t="s">
        <v>198</v>
      </c>
      <c r="I66" s="36">
        <v>80</v>
      </c>
      <c r="J66" s="36">
        <v>80</v>
      </c>
      <c r="K66" s="19"/>
      <c r="L66" s="19"/>
      <c r="M66" s="19"/>
      <c r="N66" s="2"/>
    </row>
    <row r="67" spans="1:14" ht="22.5" x14ac:dyDescent="0.2">
      <c r="A67" s="6"/>
      <c r="B67" s="26">
        <v>149</v>
      </c>
      <c r="C67" s="16" t="s">
        <v>199</v>
      </c>
      <c r="D67" s="16" t="s">
        <v>199</v>
      </c>
      <c r="E67" s="16" t="s">
        <v>53</v>
      </c>
      <c r="F67" s="14" t="s">
        <v>158</v>
      </c>
      <c r="G67" s="14" t="s">
        <v>61</v>
      </c>
      <c r="H67" s="29" t="s">
        <v>200</v>
      </c>
      <c r="I67" s="36">
        <v>100</v>
      </c>
      <c r="J67" s="36">
        <v>100</v>
      </c>
      <c r="K67" s="19"/>
      <c r="L67" s="19"/>
      <c r="M67" s="19"/>
      <c r="N67" s="2"/>
    </row>
    <row r="68" spans="1:14" ht="22.5" x14ac:dyDescent="0.2">
      <c r="A68" s="6"/>
      <c r="B68" s="26">
        <v>149</v>
      </c>
      <c r="C68" s="16" t="s">
        <v>201</v>
      </c>
      <c r="D68" s="16" t="s">
        <v>201</v>
      </c>
      <c r="E68" s="16" t="s">
        <v>53</v>
      </c>
      <c r="F68" s="14" t="s">
        <v>158</v>
      </c>
      <c r="G68" s="14" t="s">
        <v>61</v>
      </c>
      <c r="H68" s="29" t="s">
        <v>202</v>
      </c>
      <c r="I68" s="36">
        <v>136.19999999999999</v>
      </c>
      <c r="J68" s="36">
        <v>136.19999999999999</v>
      </c>
      <c r="K68" s="19"/>
      <c r="L68" s="19"/>
      <c r="M68" s="19"/>
      <c r="N68" s="2"/>
    </row>
    <row r="69" spans="1:14" ht="22.5" x14ac:dyDescent="0.2">
      <c r="A69" s="6"/>
      <c r="B69" s="26">
        <v>149</v>
      </c>
      <c r="C69" s="16" t="s">
        <v>203</v>
      </c>
      <c r="D69" s="31" t="s">
        <v>204</v>
      </c>
      <c r="E69" s="16" t="s">
        <v>53</v>
      </c>
      <c r="F69" s="14" t="s">
        <v>70</v>
      </c>
      <c r="G69" s="14" t="s">
        <v>61</v>
      </c>
      <c r="H69" s="29" t="s">
        <v>205</v>
      </c>
      <c r="I69" s="36">
        <v>122.6</v>
      </c>
      <c r="J69" s="36">
        <v>122.6</v>
      </c>
      <c r="K69" s="19"/>
      <c r="L69" s="19"/>
      <c r="M69" s="19"/>
      <c r="N69" s="2"/>
    </row>
    <row r="70" spans="1:14" ht="22.5" x14ac:dyDescent="0.2">
      <c r="A70" s="6"/>
      <c r="B70" s="26">
        <v>149</v>
      </c>
      <c r="C70" s="16" t="s">
        <v>203</v>
      </c>
      <c r="D70" s="31" t="s">
        <v>206</v>
      </c>
      <c r="E70" s="16" t="s">
        <v>53</v>
      </c>
      <c r="F70" s="14" t="s">
        <v>158</v>
      </c>
      <c r="G70" s="14" t="s">
        <v>61</v>
      </c>
      <c r="H70" s="29" t="s">
        <v>207</v>
      </c>
      <c r="I70" s="36">
        <v>70</v>
      </c>
      <c r="J70" s="36">
        <v>70</v>
      </c>
      <c r="K70" s="19"/>
      <c r="L70" s="19"/>
      <c r="M70" s="19"/>
      <c r="N70" s="2"/>
    </row>
    <row r="71" spans="1:14" ht="22.5" x14ac:dyDescent="0.2">
      <c r="A71" s="6"/>
      <c r="B71" s="26">
        <v>149</v>
      </c>
      <c r="C71" s="16" t="s">
        <v>208</v>
      </c>
      <c r="D71" s="31" t="s">
        <v>209</v>
      </c>
      <c r="E71" s="16" t="s">
        <v>53</v>
      </c>
      <c r="F71" s="14" t="s">
        <v>158</v>
      </c>
      <c r="G71" s="14" t="s">
        <v>61</v>
      </c>
      <c r="H71" s="29" t="s">
        <v>210</v>
      </c>
      <c r="I71" s="36">
        <v>44</v>
      </c>
      <c r="J71" s="36">
        <v>44</v>
      </c>
      <c r="K71" s="19"/>
      <c r="L71" s="19"/>
      <c r="M71" s="19"/>
      <c r="N71" s="2"/>
    </row>
    <row r="72" spans="1:14" ht="22.5" x14ac:dyDescent="0.2">
      <c r="A72" s="6"/>
      <c r="B72" s="26">
        <v>149</v>
      </c>
      <c r="C72" s="16" t="s">
        <v>208</v>
      </c>
      <c r="D72" s="31" t="s">
        <v>211</v>
      </c>
      <c r="E72" s="16" t="s">
        <v>53</v>
      </c>
      <c r="F72" s="14" t="s">
        <v>158</v>
      </c>
      <c r="G72" s="14" t="s">
        <v>61</v>
      </c>
      <c r="H72" s="29" t="s">
        <v>212</v>
      </c>
      <c r="I72" s="36">
        <v>52</v>
      </c>
      <c r="J72" s="36">
        <v>52</v>
      </c>
      <c r="K72" s="19"/>
      <c r="L72" s="19"/>
      <c r="M72" s="19"/>
      <c r="N72" s="2"/>
    </row>
    <row r="73" spans="1:14" ht="22.5" x14ac:dyDescent="0.2">
      <c r="A73" s="6"/>
      <c r="B73" s="26">
        <v>149</v>
      </c>
      <c r="C73" s="16" t="s">
        <v>213</v>
      </c>
      <c r="D73" s="31" t="s">
        <v>214</v>
      </c>
      <c r="E73" s="16" t="s">
        <v>53</v>
      </c>
      <c r="F73" s="14" t="s">
        <v>158</v>
      </c>
      <c r="G73" s="14" t="s">
        <v>61</v>
      </c>
      <c r="H73" s="29" t="s">
        <v>215</v>
      </c>
      <c r="I73" s="36">
        <v>280</v>
      </c>
      <c r="J73" s="36">
        <v>280</v>
      </c>
      <c r="K73" s="19"/>
      <c r="L73" s="19"/>
      <c r="M73" s="19"/>
      <c r="N73" s="2"/>
    </row>
    <row r="74" spans="1:14" ht="22.5" x14ac:dyDescent="0.2">
      <c r="A74" s="6"/>
      <c r="B74" s="26">
        <v>149</v>
      </c>
      <c r="C74" s="16" t="s">
        <v>213</v>
      </c>
      <c r="D74" s="31" t="s">
        <v>216</v>
      </c>
      <c r="E74" s="16" t="s">
        <v>53</v>
      </c>
      <c r="F74" s="14" t="s">
        <v>158</v>
      </c>
      <c r="G74" s="14" t="s">
        <v>61</v>
      </c>
      <c r="H74" s="29" t="s">
        <v>217</v>
      </c>
      <c r="I74" s="36">
        <v>210</v>
      </c>
      <c r="J74" s="36">
        <v>210</v>
      </c>
      <c r="K74" s="19"/>
      <c r="L74" s="19"/>
      <c r="M74" s="19"/>
      <c r="N74" s="2"/>
    </row>
    <row r="75" spans="1:14" x14ac:dyDescent="0.2">
      <c r="A75" s="6"/>
      <c r="B75" s="22"/>
      <c r="C75" s="21" t="s">
        <v>218</v>
      </c>
      <c r="D75" s="37"/>
      <c r="E75" s="22" t="s">
        <v>219</v>
      </c>
      <c r="F75" s="23"/>
      <c r="G75" s="22" t="s">
        <v>219</v>
      </c>
      <c r="H75" s="23"/>
      <c r="I75" s="24">
        <f>SUM(I14:I74)</f>
        <v>4500.0200000000004</v>
      </c>
      <c r="J75" s="24">
        <f>SUM(J14:J74)</f>
        <v>4500.0200000000004</v>
      </c>
      <c r="K75" s="38"/>
      <c r="L75" s="25"/>
      <c r="M75" s="25"/>
      <c r="N75" s="2"/>
    </row>
    <row r="76" spans="1:14" ht="33.75" x14ac:dyDescent="0.2">
      <c r="A76" s="84">
        <v>3</v>
      </c>
      <c r="B76" s="12">
        <v>151</v>
      </c>
      <c r="C76" s="14" t="s">
        <v>220</v>
      </c>
      <c r="D76" s="31"/>
      <c r="E76" s="14">
        <v>1</v>
      </c>
      <c r="F76" s="14" t="s">
        <v>221</v>
      </c>
      <c r="G76" s="14" t="s">
        <v>38</v>
      </c>
      <c r="H76" s="14" t="s">
        <v>222</v>
      </c>
      <c r="I76" s="18">
        <v>2149.8000000000002</v>
      </c>
      <c r="J76" s="18">
        <v>2149.8000000000002</v>
      </c>
      <c r="K76" s="39"/>
      <c r="L76" s="19"/>
      <c r="M76" s="19"/>
      <c r="N76" s="2"/>
    </row>
    <row r="77" spans="1:14" ht="40.5" customHeight="1" x14ac:dyDescent="0.2">
      <c r="A77" s="6"/>
      <c r="B77" s="12">
        <v>151</v>
      </c>
      <c r="C77" s="40" t="s">
        <v>223</v>
      </c>
      <c r="D77" s="31"/>
      <c r="E77" s="14">
        <v>1</v>
      </c>
      <c r="F77" s="14" t="s">
        <v>224</v>
      </c>
      <c r="G77" s="14" t="s">
        <v>38</v>
      </c>
      <c r="H77" s="14" t="s">
        <v>225</v>
      </c>
      <c r="I77" s="18">
        <v>400.03</v>
      </c>
      <c r="J77" s="18">
        <v>400.03</v>
      </c>
      <c r="K77" s="39"/>
      <c r="L77" s="19"/>
      <c r="M77" s="19"/>
      <c r="N77" s="2"/>
    </row>
    <row r="78" spans="1:14" ht="33.75" x14ac:dyDescent="0.2">
      <c r="A78" s="6"/>
      <c r="B78" s="12">
        <v>151</v>
      </c>
      <c r="C78" s="40" t="s">
        <v>226</v>
      </c>
      <c r="D78" s="31"/>
      <c r="E78" s="14">
        <v>1</v>
      </c>
      <c r="F78" s="14" t="s">
        <v>227</v>
      </c>
      <c r="G78" s="14" t="s">
        <v>38</v>
      </c>
      <c r="H78" s="14" t="s">
        <v>228</v>
      </c>
      <c r="I78" s="18">
        <v>978</v>
      </c>
      <c r="J78" s="18">
        <v>978</v>
      </c>
      <c r="K78" s="39"/>
      <c r="L78" s="19"/>
      <c r="M78" s="19"/>
      <c r="N78" s="2"/>
    </row>
    <row r="79" spans="1:14" x14ac:dyDescent="0.2">
      <c r="A79" s="6"/>
      <c r="B79" s="22"/>
      <c r="C79" s="21" t="s">
        <v>229</v>
      </c>
      <c r="D79" s="37"/>
      <c r="E79" s="22"/>
      <c r="F79" s="23"/>
      <c r="G79" s="22"/>
      <c r="H79" s="23"/>
      <c r="I79" s="24">
        <f>SUM(I76:I78)</f>
        <v>3527.83</v>
      </c>
      <c r="J79" s="24">
        <f>SUM(J76:J78)</f>
        <v>3527.83</v>
      </c>
      <c r="K79" s="38"/>
      <c r="L79" s="25"/>
      <c r="M79" s="25"/>
      <c r="N79" s="2"/>
    </row>
    <row r="80" spans="1:14" ht="33.75" x14ac:dyDescent="0.2">
      <c r="A80" s="84">
        <v>4</v>
      </c>
      <c r="B80" s="12">
        <v>152</v>
      </c>
      <c r="C80" s="14" t="s">
        <v>230</v>
      </c>
      <c r="D80" s="31" t="s">
        <v>231</v>
      </c>
      <c r="E80" s="14" t="s">
        <v>232</v>
      </c>
      <c r="F80" s="14" t="s">
        <v>233</v>
      </c>
      <c r="G80" s="14" t="s">
        <v>38</v>
      </c>
      <c r="H80" s="14" t="s">
        <v>234</v>
      </c>
      <c r="I80" s="41">
        <v>202.3</v>
      </c>
      <c r="J80" s="18">
        <v>202.3</v>
      </c>
      <c r="K80" s="39"/>
      <c r="L80" s="19"/>
      <c r="M80" s="19"/>
      <c r="N80" s="2"/>
    </row>
    <row r="81" spans="1:14" ht="33.75" x14ac:dyDescent="0.2">
      <c r="A81" s="6"/>
      <c r="B81" s="12"/>
      <c r="C81" s="14" t="s">
        <v>230</v>
      </c>
      <c r="D81" s="31">
        <v>1</v>
      </c>
      <c r="E81" s="14" t="s">
        <v>232</v>
      </c>
      <c r="F81" s="14" t="s">
        <v>233</v>
      </c>
      <c r="G81" s="14" t="s">
        <v>183</v>
      </c>
      <c r="H81" s="14" t="s">
        <v>235</v>
      </c>
      <c r="I81" s="42">
        <v>1200</v>
      </c>
      <c r="J81" s="42">
        <v>1200</v>
      </c>
      <c r="K81" s="39"/>
      <c r="L81" s="19"/>
      <c r="M81" s="19"/>
      <c r="N81" s="2"/>
    </row>
    <row r="82" spans="1:14" ht="33.75" x14ac:dyDescent="0.2">
      <c r="A82" s="6"/>
      <c r="B82" s="12">
        <v>152</v>
      </c>
      <c r="C82" s="14" t="s">
        <v>230</v>
      </c>
      <c r="D82" s="31">
        <v>1</v>
      </c>
      <c r="E82" s="14" t="s">
        <v>232</v>
      </c>
      <c r="F82" s="14" t="s">
        <v>233</v>
      </c>
      <c r="G82" s="14" t="s">
        <v>183</v>
      </c>
      <c r="H82" s="14" t="s">
        <v>236</v>
      </c>
      <c r="I82" s="43">
        <v>515.20000000000005</v>
      </c>
      <c r="J82" s="43">
        <v>515.20000000000005</v>
      </c>
      <c r="K82" s="39"/>
      <c r="L82" s="19"/>
      <c r="M82" s="19"/>
      <c r="N82" s="2"/>
    </row>
    <row r="83" spans="1:14" ht="33.75" x14ac:dyDescent="0.2">
      <c r="A83" s="6"/>
      <c r="B83" s="12">
        <v>152</v>
      </c>
      <c r="C83" s="44" t="s">
        <v>237</v>
      </c>
      <c r="D83" s="31">
        <v>1</v>
      </c>
      <c r="E83" s="14" t="s">
        <v>232</v>
      </c>
      <c r="F83" s="14" t="s">
        <v>238</v>
      </c>
      <c r="G83" s="16" t="s">
        <v>33</v>
      </c>
      <c r="H83" s="1" t="s">
        <v>239</v>
      </c>
      <c r="I83" s="45">
        <v>60</v>
      </c>
      <c r="J83" s="45">
        <v>60</v>
      </c>
      <c r="K83" s="46"/>
      <c r="L83" s="19"/>
      <c r="M83" s="19"/>
      <c r="N83" s="2"/>
    </row>
    <row r="84" spans="1:14" x14ac:dyDescent="0.2">
      <c r="A84" s="6"/>
      <c r="B84" s="22"/>
      <c r="C84" s="21" t="s">
        <v>240</v>
      </c>
      <c r="D84" s="37"/>
      <c r="E84" s="22"/>
      <c r="F84" s="23"/>
      <c r="G84" s="22"/>
      <c r="H84" s="23"/>
      <c r="I84" s="87">
        <f>SUM(I80:I83)</f>
        <v>1977.5</v>
      </c>
      <c r="J84" s="24">
        <f>SUM(J80:J83)</f>
        <v>1977.5</v>
      </c>
      <c r="K84" s="38"/>
      <c r="L84" s="25"/>
      <c r="M84" s="25"/>
      <c r="N84" s="2"/>
    </row>
    <row r="85" spans="1:14" ht="33.75" x14ac:dyDescent="0.2">
      <c r="A85" s="84">
        <v>5</v>
      </c>
      <c r="B85" s="12">
        <v>159</v>
      </c>
      <c r="C85" s="14" t="s">
        <v>241</v>
      </c>
      <c r="D85" s="31">
        <v>1</v>
      </c>
      <c r="E85" s="14" t="s">
        <v>232</v>
      </c>
      <c r="F85" s="14" t="s">
        <v>242</v>
      </c>
      <c r="G85" s="14" t="s">
        <v>38</v>
      </c>
      <c r="H85" s="14" t="s">
        <v>243</v>
      </c>
      <c r="I85" s="18">
        <v>174.6</v>
      </c>
      <c r="J85" s="18">
        <v>174.57</v>
      </c>
      <c r="K85" s="39"/>
      <c r="L85" s="19"/>
      <c r="M85" s="19"/>
      <c r="N85" s="2"/>
    </row>
    <row r="86" spans="1:14" ht="33.75" x14ac:dyDescent="0.2">
      <c r="A86" s="6"/>
      <c r="B86" s="12">
        <v>159</v>
      </c>
      <c r="C86" s="47" t="s">
        <v>244</v>
      </c>
      <c r="D86" s="16" t="s">
        <v>245</v>
      </c>
      <c r="E86" s="14" t="s">
        <v>232</v>
      </c>
      <c r="F86" s="14" t="s">
        <v>246</v>
      </c>
      <c r="G86" s="14" t="s">
        <v>38</v>
      </c>
      <c r="H86" s="14" t="s">
        <v>247</v>
      </c>
      <c r="I86" s="18">
        <v>5137.6400000000003</v>
      </c>
      <c r="J86" s="18">
        <v>5137.6000000000004</v>
      </c>
      <c r="K86" s="19"/>
      <c r="L86" s="19"/>
      <c r="M86" s="19"/>
      <c r="N86" s="2"/>
    </row>
    <row r="87" spans="1:14" ht="33.75" x14ac:dyDescent="0.2">
      <c r="A87" s="6"/>
      <c r="B87" s="12">
        <v>159</v>
      </c>
      <c r="C87" s="40" t="s">
        <v>248</v>
      </c>
      <c r="D87" s="31">
        <v>1</v>
      </c>
      <c r="E87" s="14" t="s">
        <v>232</v>
      </c>
      <c r="F87" s="14" t="s">
        <v>249</v>
      </c>
      <c r="G87" s="16" t="s">
        <v>33</v>
      </c>
      <c r="H87" s="14" t="s">
        <v>250</v>
      </c>
      <c r="I87" s="18">
        <v>3999.9</v>
      </c>
      <c r="J87" s="18">
        <v>3999.9</v>
      </c>
      <c r="K87" s="48"/>
      <c r="L87" s="19"/>
      <c r="M87" s="19"/>
      <c r="N87" s="2"/>
    </row>
    <row r="88" spans="1:14" ht="33.75" x14ac:dyDescent="0.2">
      <c r="A88" s="6"/>
      <c r="B88" s="12">
        <v>159</v>
      </c>
      <c r="C88" s="14" t="s">
        <v>251</v>
      </c>
      <c r="D88" s="31">
        <v>1</v>
      </c>
      <c r="E88" s="14" t="s">
        <v>232</v>
      </c>
      <c r="F88" s="49" t="s">
        <v>252</v>
      </c>
      <c r="G88" s="49" t="s">
        <v>38</v>
      </c>
      <c r="H88" s="14" t="s">
        <v>253</v>
      </c>
      <c r="I88" s="18">
        <v>580</v>
      </c>
      <c r="J88" s="18">
        <v>580</v>
      </c>
      <c r="K88" s="48"/>
      <c r="L88" s="19"/>
      <c r="M88" s="19"/>
      <c r="N88" s="2"/>
    </row>
    <row r="89" spans="1:14" ht="33.75" x14ac:dyDescent="0.2">
      <c r="A89" s="6"/>
      <c r="B89" s="12">
        <v>159</v>
      </c>
      <c r="C89" s="14" t="s">
        <v>254</v>
      </c>
      <c r="D89" s="31">
        <v>1</v>
      </c>
      <c r="E89" s="14" t="s">
        <v>232</v>
      </c>
      <c r="F89" s="50" t="s">
        <v>255</v>
      </c>
      <c r="G89" s="16" t="s">
        <v>33</v>
      </c>
      <c r="H89" s="14" t="s">
        <v>256</v>
      </c>
      <c r="I89" s="18">
        <v>180</v>
      </c>
      <c r="J89" s="18">
        <v>180</v>
      </c>
      <c r="K89" s="48"/>
      <c r="L89" s="19"/>
      <c r="M89" s="19"/>
      <c r="N89" s="2"/>
    </row>
    <row r="90" spans="1:14" ht="33.75" x14ac:dyDescent="0.2">
      <c r="A90" s="6"/>
      <c r="B90" s="12">
        <v>159</v>
      </c>
      <c r="C90" s="14" t="s">
        <v>257</v>
      </c>
      <c r="D90" s="31">
        <v>1</v>
      </c>
      <c r="E90" s="14" t="s">
        <v>232</v>
      </c>
      <c r="F90" s="50" t="s">
        <v>255</v>
      </c>
      <c r="G90" s="16" t="s">
        <v>33</v>
      </c>
      <c r="H90" s="14" t="s">
        <v>258</v>
      </c>
      <c r="I90" s="18">
        <v>180</v>
      </c>
      <c r="J90" s="18">
        <v>180</v>
      </c>
      <c r="K90" s="48"/>
      <c r="L90" s="19"/>
      <c r="M90" s="19"/>
      <c r="N90" s="2"/>
    </row>
    <row r="91" spans="1:14" ht="33.75" x14ac:dyDescent="0.2">
      <c r="A91" s="6"/>
      <c r="B91" s="12">
        <v>159</v>
      </c>
      <c r="C91" s="14" t="s">
        <v>259</v>
      </c>
      <c r="D91" s="31">
        <v>1</v>
      </c>
      <c r="E91" s="14" t="s">
        <v>232</v>
      </c>
      <c r="F91" s="51" t="s">
        <v>260</v>
      </c>
      <c r="G91" s="16" t="s">
        <v>33</v>
      </c>
      <c r="H91" s="14" t="s">
        <v>261</v>
      </c>
      <c r="I91" s="18">
        <v>257.60000000000002</v>
      </c>
      <c r="J91" s="18">
        <v>257.60000000000002</v>
      </c>
      <c r="K91" s="48"/>
      <c r="L91" s="19"/>
      <c r="M91" s="19"/>
      <c r="N91" s="2"/>
    </row>
    <row r="92" spans="1:14" ht="33.75" x14ac:dyDescent="0.2">
      <c r="A92" s="6"/>
      <c r="B92" s="12">
        <v>159</v>
      </c>
      <c r="C92" s="14" t="s">
        <v>262</v>
      </c>
      <c r="D92" s="31">
        <v>1</v>
      </c>
      <c r="E92" s="14" t="s">
        <v>232</v>
      </c>
      <c r="F92" s="50" t="s">
        <v>263</v>
      </c>
      <c r="G92" s="14" t="s">
        <v>38</v>
      </c>
      <c r="H92" s="14" t="s">
        <v>264</v>
      </c>
      <c r="I92" s="18">
        <v>508.03</v>
      </c>
      <c r="J92" s="18">
        <v>508.03</v>
      </c>
      <c r="K92" s="48"/>
      <c r="L92" s="19"/>
      <c r="M92" s="19"/>
      <c r="N92" s="2"/>
    </row>
    <row r="93" spans="1:14" ht="33.75" x14ac:dyDescent="0.2">
      <c r="A93" s="6"/>
      <c r="B93" s="12">
        <v>159</v>
      </c>
      <c r="C93" s="14" t="s">
        <v>265</v>
      </c>
      <c r="D93" s="31">
        <v>1</v>
      </c>
      <c r="E93" s="14" t="s">
        <v>232</v>
      </c>
      <c r="F93" s="50" t="s">
        <v>266</v>
      </c>
      <c r="G93" s="14" t="s">
        <v>183</v>
      </c>
      <c r="H93" s="14" t="s">
        <v>267</v>
      </c>
      <c r="I93" s="18">
        <v>265</v>
      </c>
      <c r="J93" s="18">
        <v>265</v>
      </c>
      <c r="K93" s="48"/>
      <c r="L93" s="19"/>
      <c r="M93" s="19"/>
      <c r="N93" s="2"/>
    </row>
    <row r="94" spans="1:14" ht="33.75" x14ac:dyDescent="0.2">
      <c r="A94" s="6"/>
      <c r="B94" s="12">
        <v>159</v>
      </c>
      <c r="C94" s="47" t="s">
        <v>268</v>
      </c>
      <c r="D94" s="31">
        <v>1</v>
      </c>
      <c r="E94" s="14" t="s">
        <v>232</v>
      </c>
      <c r="F94" s="14" t="s">
        <v>269</v>
      </c>
      <c r="G94" s="16" t="s">
        <v>33</v>
      </c>
      <c r="H94" s="14" t="s">
        <v>270</v>
      </c>
      <c r="I94" s="18">
        <v>42</v>
      </c>
      <c r="J94" s="18">
        <v>42</v>
      </c>
      <c r="K94" s="48"/>
      <c r="L94" s="19"/>
      <c r="M94" s="19"/>
      <c r="N94" s="2"/>
    </row>
    <row r="95" spans="1:14" ht="33.75" x14ac:dyDescent="0.2">
      <c r="A95" s="6"/>
      <c r="B95" s="12">
        <v>159</v>
      </c>
      <c r="C95" s="47" t="s">
        <v>271</v>
      </c>
      <c r="D95" s="31">
        <v>1</v>
      </c>
      <c r="E95" s="14" t="s">
        <v>232</v>
      </c>
      <c r="F95" s="14" t="s">
        <v>272</v>
      </c>
      <c r="G95" s="14" t="s">
        <v>183</v>
      </c>
      <c r="H95" s="14" t="s">
        <v>273</v>
      </c>
      <c r="I95" s="52">
        <v>357</v>
      </c>
      <c r="J95" s="18">
        <v>357</v>
      </c>
      <c r="K95" s="19"/>
      <c r="L95" s="19"/>
      <c r="M95" s="19"/>
      <c r="N95" s="2"/>
    </row>
    <row r="96" spans="1:14" ht="33.75" x14ac:dyDescent="0.2">
      <c r="A96" s="6"/>
      <c r="B96" s="12">
        <v>159</v>
      </c>
      <c r="C96" s="47" t="s">
        <v>274</v>
      </c>
      <c r="D96" s="31">
        <v>1</v>
      </c>
      <c r="E96" s="14" t="s">
        <v>232</v>
      </c>
      <c r="F96" s="34" t="s">
        <v>275</v>
      </c>
      <c r="G96" s="14" t="s">
        <v>38</v>
      </c>
      <c r="H96" s="14" t="s">
        <v>276</v>
      </c>
      <c r="I96" s="18">
        <v>320</v>
      </c>
      <c r="J96" s="18">
        <v>320</v>
      </c>
      <c r="K96" s="48"/>
      <c r="L96" s="19"/>
      <c r="M96" s="19"/>
      <c r="N96" s="2"/>
    </row>
    <row r="97" spans="1:14" ht="33.75" x14ac:dyDescent="0.2">
      <c r="A97" s="6"/>
      <c r="B97" s="12">
        <v>159</v>
      </c>
      <c r="C97" s="47" t="s">
        <v>277</v>
      </c>
      <c r="D97" s="31">
        <v>1</v>
      </c>
      <c r="E97" s="14" t="s">
        <v>232</v>
      </c>
      <c r="F97" s="50" t="s">
        <v>266</v>
      </c>
      <c r="G97" s="14" t="s">
        <v>183</v>
      </c>
      <c r="H97" s="14" t="s">
        <v>278</v>
      </c>
      <c r="I97" s="18">
        <v>350</v>
      </c>
      <c r="J97" s="18">
        <v>350</v>
      </c>
      <c r="K97" s="48"/>
      <c r="L97" s="19"/>
      <c r="M97" s="19"/>
      <c r="N97" s="2"/>
    </row>
    <row r="98" spans="1:14" ht="54.75" customHeight="1" x14ac:dyDescent="0.2">
      <c r="A98" s="6"/>
      <c r="B98" s="12">
        <v>159</v>
      </c>
      <c r="C98" s="47" t="s">
        <v>279</v>
      </c>
      <c r="D98" s="31">
        <v>1</v>
      </c>
      <c r="E98" s="14" t="s">
        <v>232</v>
      </c>
      <c r="F98" s="50" t="s">
        <v>266</v>
      </c>
      <c r="G98" s="14" t="s">
        <v>183</v>
      </c>
      <c r="H98" s="14" t="s">
        <v>280</v>
      </c>
      <c r="I98" s="52">
        <v>220</v>
      </c>
      <c r="J98" s="18">
        <v>220</v>
      </c>
      <c r="K98" s="48"/>
      <c r="L98" s="19"/>
      <c r="M98" s="19"/>
      <c r="N98" s="2"/>
    </row>
    <row r="99" spans="1:14" ht="51.75" customHeight="1" x14ac:dyDescent="0.2">
      <c r="A99" s="6"/>
      <c r="B99" s="12">
        <v>159</v>
      </c>
      <c r="C99" s="31" t="s">
        <v>281</v>
      </c>
      <c r="D99" s="16">
        <v>1</v>
      </c>
      <c r="E99" s="14" t="s">
        <v>232</v>
      </c>
      <c r="F99" s="50" t="s">
        <v>282</v>
      </c>
      <c r="G99" s="16" t="s">
        <v>33</v>
      </c>
      <c r="H99" s="14" t="s">
        <v>283</v>
      </c>
      <c r="I99" s="52">
        <v>188.99</v>
      </c>
      <c r="J99" s="52">
        <v>188.99</v>
      </c>
      <c r="K99" s="48"/>
      <c r="L99" s="19"/>
      <c r="M99" s="19"/>
      <c r="N99" s="2"/>
    </row>
    <row r="100" spans="1:14" ht="40.5" customHeight="1" x14ac:dyDescent="0.2">
      <c r="A100" s="6"/>
      <c r="B100" s="12">
        <v>159</v>
      </c>
      <c r="C100" s="47" t="s">
        <v>284</v>
      </c>
      <c r="D100" s="31">
        <v>1</v>
      </c>
      <c r="E100" s="14" t="s">
        <v>232</v>
      </c>
      <c r="F100" s="50" t="s">
        <v>285</v>
      </c>
      <c r="G100" s="16" t="s">
        <v>33</v>
      </c>
      <c r="H100" s="14" t="s">
        <v>286</v>
      </c>
      <c r="I100" s="52">
        <v>128</v>
      </c>
      <c r="J100" s="52">
        <v>128</v>
      </c>
      <c r="K100" s="48"/>
      <c r="L100" s="19"/>
      <c r="M100" s="19"/>
      <c r="N100" s="2"/>
    </row>
    <row r="101" spans="1:14" ht="46.5" customHeight="1" x14ac:dyDescent="0.2">
      <c r="A101" s="6"/>
      <c r="B101" s="12">
        <v>159</v>
      </c>
      <c r="C101" s="47" t="s">
        <v>287</v>
      </c>
      <c r="D101" s="31">
        <v>1</v>
      </c>
      <c r="E101" s="14" t="s">
        <v>232</v>
      </c>
      <c r="F101" s="50" t="s">
        <v>288</v>
      </c>
      <c r="G101" s="16" t="s">
        <v>33</v>
      </c>
      <c r="H101" s="14" t="s">
        <v>289</v>
      </c>
      <c r="I101" s="52">
        <v>98</v>
      </c>
      <c r="J101" s="52">
        <v>98</v>
      </c>
      <c r="K101" s="48"/>
      <c r="L101" s="19"/>
      <c r="M101" s="19"/>
      <c r="N101" s="2"/>
    </row>
    <row r="102" spans="1:14" ht="33.75" x14ac:dyDescent="0.2">
      <c r="A102" s="6"/>
      <c r="B102" s="12">
        <v>159</v>
      </c>
      <c r="C102" s="47" t="s">
        <v>290</v>
      </c>
      <c r="D102" s="31">
        <v>1</v>
      </c>
      <c r="E102" s="14" t="s">
        <v>232</v>
      </c>
      <c r="F102" s="50" t="s">
        <v>291</v>
      </c>
      <c r="G102" s="16" t="s">
        <v>33</v>
      </c>
      <c r="H102" s="14" t="s">
        <v>292</v>
      </c>
      <c r="I102" s="52">
        <v>85</v>
      </c>
      <c r="J102" s="52">
        <v>85</v>
      </c>
      <c r="K102" s="48"/>
      <c r="L102" s="19"/>
      <c r="M102" s="19"/>
      <c r="N102" s="2"/>
    </row>
    <row r="103" spans="1:14" ht="33.75" x14ac:dyDescent="0.2">
      <c r="A103" s="6"/>
      <c r="B103" s="12">
        <v>159</v>
      </c>
      <c r="C103" s="47" t="s">
        <v>293</v>
      </c>
      <c r="D103" s="31">
        <v>1</v>
      </c>
      <c r="E103" s="14" t="s">
        <v>232</v>
      </c>
      <c r="F103" s="50" t="s">
        <v>294</v>
      </c>
      <c r="G103" s="14" t="s">
        <v>183</v>
      </c>
      <c r="H103" s="14" t="s">
        <v>295</v>
      </c>
      <c r="I103" s="52">
        <v>52</v>
      </c>
      <c r="J103" s="18">
        <v>52</v>
      </c>
      <c r="K103" s="48"/>
      <c r="L103" s="19"/>
      <c r="M103" s="19"/>
      <c r="N103" s="2"/>
    </row>
    <row r="104" spans="1:14" ht="45" x14ac:dyDescent="0.2">
      <c r="A104" s="6"/>
      <c r="B104" s="12">
        <v>159</v>
      </c>
      <c r="C104" s="47" t="s">
        <v>296</v>
      </c>
      <c r="D104" s="31">
        <v>1</v>
      </c>
      <c r="E104" s="14" t="s">
        <v>232</v>
      </c>
      <c r="F104" s="50" t="s">
        <v>297</v>
      </c>
      <c r="G104" s="14" t="s">
        <v>38</v>
      </c>
      <c r="H104" s="14" t="s">
        <v>298</v>
      </c>
      <c r="I104" s="52">
        <v>38</v>
      </c>
      <c r="J104" s="18">
        <v>38</v>
      </c>
      <c r="K104" s="48"/>
      <c r="L104" s="19"/>
      <c r="M104" s="19"/>
      <c r="N104" s="2"/>
    </row>
    <row r="105" spans="1:14" ht="33.75" x14ac:dyDescent="0.2">
      <c r="A105" s="6"/>
      <c r="B105" s="12">
        <v>159</v>
      </c>
      <c r="C105" s="47" t="s">
        <v>299</v>
      </c>
      <c r="D105" s="31">
        <v>1</v>
      </c>
      <c r="E105" s="14" t="s">
        <v>232</v>
      </c>
      <c r="F105" s="50" t="s">
        <v>300</v>
      </c>
      <c r="G105" s="16" t="s">
        <v>33</v>
      </c>
      <c r="H105" s="14" t="s">
        <v>301</v>
      </c>
      <c r="I105" s="52">
        <v>50.4</v>
      </c>
      <c r="J105" s="52">
        <v>50.4</v>
      </c>
      <c r="K105" s="48"/>
      <c r="L105" s="19"/>
      <c r="M105" s="19"/>
      <c r="N105" s="2"/>
    </row>
    <row r="106" spans="1:14" ht="61.5" customHeight="1" x14ac:dyDescent="0.2">
      <c r="A106" s="6"/>
      <c r="B106" s="12">
        <v>159</v>
      </c>
      <c r="C106" s="47" t="s">
        <v>302</v>
      </c>
      <c r="D106" s="31">
        <v>1</v>
      </c>
      <c r="E106" s="14" t="s">
        <v>232</v>
      </c>
      <c r="F106" s="50" t="s">
        <v>303</v>
      </c>
      <c r="G106" s="16" t="s">
        <v>33</v>
      </c>
      <c r="H106" s="14" t="s">
        <v>304</v>
      </c>
      <c r="I106" s="52">
        <v>91</v>
      </c>
      <c r="J106" s="52">
        <v>91</v>
      </c>
      <c r="K106" s="48"/>
      <c r="L106" s="19"/>
      <c r="M106" s="19"/>
      <c r="N106" s="2"/>
    </row>
    <row r="107" spans="1:14" ht="49.5" customHeight="1" x14ac:dyDescent="0.2">
      <c r="A107" s="6"/>
      <c r="B107" s="12">
        <v>159</v>
      </c>
      <c r="C107" s="47" t="s">
        <v>305</v>
      </c>
      <c r="D107" s="31">
        <v>1</v>
      </c>
      <c r="E107" s="14" t="s">
        <v>232</v>
      </c>
      <c r="F107" s="50" t="s">
        <v>306</v>
      </c>
      <c r="G107" s="16" t="s">
        <v>33</v>
      </c>
      <c r="H107" s="14" t="s">
        <v>307</v>
      </c>
      <c r="I107" s="52">
        <v>79.87</v>
      </c>
      <c r="J107" s="52">
        <v>79.87</v>
      </c>
      <c r="K107" s="48"/>
      <c r="L107" s="19"/>
      <c r="M107" s="19"/>
      <c r="N107" s="2"/>
    </row>
    <row r="108" spans="1:14" ht="46.5" customHeight="1" x14ac:dyDescent="0.2">
      <c r="A108" s="6"/>
      <c r="B108" s="12">
        <v>159</v>
      </c>
      <c r="C108" s="47" t="s">
        <v>308</v>
      </c>
      <c r="D108" s="31">
        <v>1</v>
      </c>
      <c r="E108" s="14" t="s">
        <v>232</v>
      </c>
      <c r="F108" s="53" t="s">
        <v>309</v>
      </c>
      <c r="G108" s="14" t="s">
        <v>38</v>
      </c>
      <c r="H108" s="14" t="s">
        <v>310</v>
      </c>
      <c r="I108" s="52">
        <v>238</v>
      </c>
      <c r="J108" s="52">
        <v>238</v>
      </c>
      <c r="K108" s="48"/>
      <c r="L108" s="19"/>
      <c r="M108" s="19"/>
      <c r="N108" s="2"/>
    </row>
    <row r="109" spans="1:14" ht="33.75" customHeight="1" x14ac:dyDescent="0.2">
      <c r="A109" s="6"/>
      <c r="B109" s="12">
        <v>159</v>
      </c>
      <c r="C109" s="47" t="s">
        <v>311</v>
      </c>
      <c r="D109" s="31">
        <v>1</v>
      </c>
      <c r="E109" s="14" t="s">
        <v>232</v>
      </c>
      <c r="F109" s="53" t="s">
        <v>312</v>
      </c>
      <c r="G109" s="14" t="s">
        <v>38</v>
      </c>
      <c r="H109" s="14" t="s">
        <v>313</v>
      </c>
      <c r="I109" s="52">
        <v>27.48</v>
      </c>
      <c r="J109" s="52">
        <v>27.48</v>
      </c>
      <c r="K109" s="48"/>
      <c r="L109" s="19"/>
      <c r="M109" s="19"/>
      <c r="N109" s="2"/>
    </row>
    <row r="110" spans="1:14" ht="63" customHeight="1" x14ac:dyDescent="0.2">
      <c r="A110" s="6"/>
      <c r="B110" s="12">
        <v>159</v>
      </c>
      <c r="C110" s="47" t="s">
        <v>314</v>
      </c>
      <c r="D110" s="31">
        <v>1</v>
      </c>
      <c r="E110" s="14" t="s">
        <v>232</v>
      </c>
      <c r="F110" s="53" t="s">
        <v>315</v>
      </c>
      <c r="G110" s="14" t="s">
        <v>38</v>
      </c>
      <c r="H110" s="14" t="s">
        <v>316</v>
      </c>
      <c r="I110" s="52">
        <v>580</v>
      </c>
      <c r="J110" s="18">
        <v>580</v>
      </c>
      <c r="K110" s="48"/>
      <c r="L110" s="19"/>
      <c r="M110" s="19"/>
      <c r="N110" s="2"/>
    </row>
    <row r="111" spans="1:14" ht="54.75" customHeight="1" x14ac:dyDescent="0.2">
      <c r="A111" s="6"/>
      <c r="B111" s="12">
        <v>159</v>
      </c>
      <c r="C111" s="47" t="s">
        <v>311</v>
      </c>
      <c r="D111" s="31">
        <v>1</v>
      </c>
      <c r="E111" s="14" t="s">
        <v>232</v>
      </c>
      <c r="F111" s="53" t="s">
        <v>312</v>
      </c>
      <c r="G111" s="14" t="s">
        <v>38</v>
      </c>
      <c r="H111" s="14" t="s">
        <v>317</v>
      </c>
      <c r="I111" s="52">
        <v>27.48</v>
      </c>
      <c r="J111" s="52">
        <v>27.48</v>
      </c>
      <c r="K111" s="48"/>
      <c r="L111" s="19"/>
      <c r="M111" s="19"/>
      <c r="N111" s="2"/>
    </row>
    <row r="112" spans="1:14" ht="33" customHeight="1" x14ac:dyDescent="0.2">
      <c r="A112" s="6"/>
      <c r="B112" s="12">
        <v>159</v>
      </c>
      <c r="C112" s="47" t="s">
        <v>318</v>
      </c>
      <c r="D112" s="31">
        <v>1</v>
      </c>
      <c r="E112" s="14" t="s">
        <v>232</v>
      </c>
      <c r="F112" s="50" t="s">
        <v>306</v>
      </c>
      <c r="G112" s="16" t="s">
        <v>33</v>
      </c>
      <c r="H112" s="14" t="s">
        <v>319</v>
      </c>
      <c r="I112" s="52">
        <v>90</v>
      </c>
      <c r="J112" s="18">
        <v>90</v>
      </c>
      <c r="K112" s="48"/>
      <c r="L112" s="19"/>
      <c r="M112" s="19"/>
      <c r="N112" s="2"/>
    </row>
    <row r="113" spans="1:14" ht="42.75" customHeight="1" x14ac:dyDescent="0.2">
      <c r="A113" s="6"/>
      <c r="B113" s="12">
        <v>159</v>
      </c>
      <c r="C113" s="47" t="s">
        <v>320</v>
      </c>
      <c r="D113" s="31">
        <v>1</v>
      </c>
      <c r="E113" s="14" t="s">
        <v>232</v>
      </c>
      <c r="F113" s="50" t="s">
        <v>294</v>
      </c>
      <c r="G113" s="14" t="s">
        <v>183</v>
      </c>
      <c r="H113" s="14" t="s">
        <v>321</v>
      </c>
      <c r="I113" s="52">
        <v>80</v>
      </c>
      <c r="J113" s="52">
        <v>80</v>
      </c>
      <c r="K113" s="48"/>
      <c r="L113" s="19"/>
      <c r="M113" s="19"/>
      <c r="N113" s="2"/>
    </row>
    <row r="114" spans="1:14" ht="42.75" customHeight="1" x14ac:dyDescent="0.2">
      <c r="A114" s="6"/>
      <c r="B114" s="12">
        <v>159</v>
      </c>
      <c r="C114" s="47" t="s">
        <v>322</v>
      </c>
      <c r="D114" s="31">
        <v>1</v>
      </c>
      <c r="E114" s="14" t="s">
        <v>232</v>
      </c>
      <c r="F114" s="53" t="s">
        <v>323</v>
      </c>
      <c r="G114" s="14" t="s">
        <v>38</v>
      </c>
      <c r="H114" s="14" t="s">
        <v>324</v>
      </c>
      <c r="I114" s="52">
        <v>345.9</v>
      </c>
      <c r="J114" s="52">
        <v>345.9</v>
      </c>
      <c r="K114" s="1"/>
      <c r="L114" s="19"/>
      <c r="M114" s="19"/>
      <c r="N114" s="2"/>
    </row>
    <row r="115" spans="1:14" ht="45" x14ac:dyDescent="0.2">
      <c r="A115" s="6"/>
      <c r="B115" s="12">
        <v>159</v>
      </c>
      <c r="C115" s="47" t="s">
        <v>274</v>
      </c>
      <c r="D115" s="31">
        <v>1</v>
      </c>
      <c r="E115" s="14" t="s">
        <v>232</v>
      </c>
      <c r="F115" s="53" t="s">
        <v>325</v>
      </c>
      <c r="G115" s="14" t="s">
        <v>38</v>
      </c>
      <c r="H115" s="14" t="s">
        <v>326</v>
      </c>
      <c r="I115" s="52">
        <v>75</v>
      </c>
      <c r="J115" s="52">
        <v>75</v>
      </c>
      <c r="K115" s="48"/>
      <c r="L115" s="19"/>
      <c r="M115" s="19"/>
      <c r="N115" s="2"/>
    </row>
    <row r="116" spans="1:14" ht="39" customHeight="1" x14ac:dyDescent="0.2">
      <c r="A116" s="6"/>
      <c r="B116" s="12">
        <v>159</v>
      </c>
      <c r="C116" s="47" t="s">
        <v>327</v>
      </c>
      <c r="D116" s="31">
        <v>1</v>
      </c>
      <c r="E116" s="14" t="s">
        <v>232</v>
      </c>
      <c r="F116" s="53" t="s">
        <v>328</v>
      </c>
      <c r="G116" s="16" t="s">
        <v>33</v>
      </c>
      <c r="H116" s="14" t="s">
        <v>329</v>
      </c>
      <c r="I116" s="52">
        <v>60.48</v>
      </c>
      <c r="J116" s="52">
        <v>60.48</v>
      </c>
      <c r="K116" s="48"/>
      <c r="L116" s="19"/>
      <c r="M116" s="19"/>
      <c r="N116" s="2"/>
    </row>
    <row r="117" spans="1:14" ht="43.5" customHeight="1" x14ac:dyDescent="0.2">
      <c r="A117" s="6"/>
      <c r="B117" s="12">
        <v>159</v>
      </c>
      <c r="C117" s="47" t="s">
        <v>330</v>
      </c>
      <c r="D117" s="31">
        <v>1</v>
      </c>
      <c r="E117" s="14" t="s">
        <v>232</v>
      </c>
      <c r="F117" s="53" t="s">
        <v>331</v>
      </c>
      <c r="G117" s="16" t="s">
        <v>33</v>
      </c>
      <c r="H117" s="14" t="s">
        <v>332</v>
      </c>
      <c r="I117" s="52">
        <v>73.31</v>
      </c>
      <c r="J117" s="52">
        <v>73.31</v>
      </c>
      <c r="K117" s="48"/>
      <c r="L117" s="19"/>
      <c r="M117" s="19"/>
      <c r="N117" s="2"/>
    </row>
    <row r="118" spans="1:14" ht="41.25" customHeight="1" x14ac:dyDescent="0.2">
      <c r="A118" s="6"/>
      <c r="B118" s="12">
        <v>159</v>
      </c>
      <c r="C118" s="47" t="s">
        <v>333</v>
      </c>
      <c r="D118" s="31">
        <v>1</v>
      </c>
      <c r="E118" s="14" t="s">
        <v>232</v>
      </c>
      <c r="F118" s="53" t="s">
        <v>331</v>
      </c>
      <c r="G118" s="16" t="s">
        <v>33</v>
      </c>
      <c r="H118" s="14" t="s">
        <v>334</v>
      </c>
      <c r="I118" s="52">
        <v>73.31</v>
      </c>
      <c r="J118" s="52">
        <v>73.31</v>
      </c>
      <c r="K118" s="48"/>
      <c r="L118" s="19"/>
      <c r="M118" s="19"/>
      <c r="N118" s="2"/>
    </row>
    <row r="119" spans="1:14" ht="38.25" customHeight="1" x14ac:dyDescent="0.2">
      <c r="A119" s="6"/>
      <c r="B119" s="12">
        <v>159</v>
      </c>
      <c r="C119" s="47" t="s">
        <v>335</v>
      </c>
      <c r="D119" s="31">
        <v>1</v>
      </c>
      <c r="E119" s="14" t="s">
        <v>232</v>
      </c>
      <c r="F119" s="53" t="s">
        <v>166</v>
      </c>
      <c r="G119" s="16" t="s">
        <v>33</v>
      </c>
      <c r="H119" s="14" t="s">
        <v>336</v>
      </c>
      <c r="I119" s="52">
        <v>579</v>
      </c>
      <c r="J119" s="52">
        <v>579</v>
      </c>
      <c r="K119" s="48"/>
      <c r="L119" s="19"/>
      <c r="M119" s="19"/>
      <c r="N119" s="2"/>
    </row>
    <row r="120" spans="1:14" ht="33" customHeight="1" x14ac:dyDescent="0.2">
      <c r="A120" s="6"/>
      <c r="B120" s="12">
        <v>159</v>
      </c>
      <c r="C120" s="47" t="s">
        <v>337</v>
      </c>
      <c r="D120" s="31">
        <v>1</v>
      </c>
      <c r="E120" s="14" t="s">
        <v>232</v>
      </c>
      <c r="F120" s="53" t="s">
        <v>158</v>
      </c>
      <c r="G120" s="16" t="s">
        <v>33</v>
      </c>
      <c r="H120" s="14" t="s">
        <v>338</v>
      </c>
      <c r="I120" s="52">
        <v>120</v>
      </c>
      <c r="J120" s="52">
        <v>120</v>
      </c>
      <c r="K120" s="48"/>
      <c r="L120" s="19"/>
      <c r="M120" s="19"/>
      <c r="N120" s="2"/>
    </row>
    <row r="121" spans="1:14" x14ac:dyDescent="0.2">
      <c r="A121" s="6"/>
      <c r="B121" s="54"/>
      <c r="C121" s="21" t="s">
        <v>339</v>
      </c>
      <c r="D121" s="37"/>
      <c r="E121" s="22"/>
      <c r="F121" s="23"/>
      <c r="G121" s="23"/>
      <c r="H121" s="54"/>
      <c r="I121" s="24">
        <f>SUM(I85:I120)</f>
        <v>15752.99</v>
      </c>
      <c r="J121" s="24">
        <f>SUM(J85:J120)</f>
        <v>15752.919999999998</v>
      </c>
      <c r="K121" s="25"/>
      <c r="L121" s="25"/>
      <c r="M121" s="25"/>
      <c r="N121" s="2"/>
    </row>
    <row r="122" spans="1:14" ht="30.75" customHeight="1" x14ac:dyDescent="0.2">
      <c r="A122" s="84">
        <v>6</v>
      </c>
      <c r="B122" s="55">
        <v>163</v>
      </c>
      <c r="C122" s="14" t="s">
        <v>340</v>
      </c>
      <c r="D122" s="31">
        <v>75</v>
      </c>
      <c r="E122" s="14" t="s">
        <v>232</v>
      </c>
      <c r="F122" s="14" t="s">
        <v>246</v>
      </c>
      <c r="G122" s="16" t="s">
        <v>341</v>
      </c>
      <c r="H122" s="16" t="s">
        <v>342</v>
      </c>
      <c r="I122" s="18">
        <v>4851.3</v>
      </c>
      <c r="J122" s="18">
        <v>4851.3</v>
      </c>
      <c r="K122" s="56"/>
      <c r="L122" s="19"/>
      <c r="M122" s="19"/>
      <c r="N122" s="2"/>
    </row>
    <row r="123" spans="1:14" ht="63.75" customHeight="1" x14ac:dyDescent="0.2">
      <c r="A123" s="6"/>
      <c r="B123" s="55">
        <v>163</v>
      </c>
      <c r="C123" s="14" t="s">
        <v>343</v>
      </c>
      <c r="D123" s="31">
        <v>1</v>
      </c>
      <c r="E123" s="14" t="s">
        <v>232</v>
      </c>
      <c r="F123" s="14" t="s">
        <v>246</v>
      </c>
      <c r="G123" s="14" t="s">
        <v>38</v>
      </c>
      <c r="H123" s="16" t="s">
        <v>344</v>
      </c>
      <c r="I123" s="18">
        <v>1665</v>
      </c>
      <c r="J123" s="18">
        <v>1665</v>
      </c>
      <c r="K123" s="19"/>
      <c r="L123" s="19"/>
      <c r="M123" s="19"/>
      <c r="N123" s="2"/>
    </row>
    <row r="124" spans="1:14" ht="50.25" customHeight="1" x14ac:dyDescent="0.2">
      <c r="A124" s="6"/>
      <c r="B124" s="12">
        <v>163</v>
      </c>
      <c r="C124" s="47" t="s">
        <v>345</v>
      </c>
      <c r="D124" s="31">
        <v>1</v>
      </c>
      <c r="E124" s="14" t="s">
        <v>232</v>
      </c>
      <c r="F124" s="53" t="s">
        <v>346</v>
      </c>
      <c r="G124" s="14" t="s">
        <v>38</v>
      </c>
      <c r="H124" s="14" t="s">
        <v>347</v>
      </c>
      <c r="I124" s="52">
        <v>3616.07</v>
      </c>
      <c r="J124" s="52">
        <v>3616.07</v>
      </c>
      <c r="K124" s="48"/>
      <c r="L124" s="19"/>
      <c r="M124" s="19"/>
      <c r="N124" s="2"/>
    </row>
    <row r="125" spans="1:14" ht="42.75" customHeight="1" x14ac:dyDescent="0.2">
      <c r="A125" s="6"/>
      <c r="B125" s="12">
        <v>163</v>
      </c>
      <c r="C125" s="47" t="s">
        <v>348</v>
      </c>
      <c r="D125" s="31">
        <v>1</v>
      </c>
      <c r="E125" s="14" t="s">
        <v>232</v>
      </c>
      <c r="F125" s="53" t="s">
        <v>349</v>
      </c>
      <c r="G125" s="14" t="s">
        <v>341</v>
      </c>
      <c r="H125" s="57">
        <v>44805</v>
      </c>
      <c r="I125" s="52">
        <v>4760</v>
      </c>
      <c r="J125" s="52">
        <v>4760</v>
      </c>
      <c r="K125" s="48"/>
      <c r="L125" s="19"/>
      <c r="M125" s="19"/>
      <c r="N125" s="2"/>
    </row>
    <row r="126" spans="1:14" ht="44.25" customHeight="1" x14ac:dyDescent="0.2">
      <c r="A126" s="6"/>
      <c r="B126" s="12">
        <v>163</v>
      </c>
      <c r="C126" s="47" t="s">
        <v>348</v>
      </c>
      <c r="D126" s="31">
        <v>1</v>
      </c>
      <c r="E126" s="14" t="s">
        <v>232</v>
      </c>
      <c r="F126" s="53" t="s">
        <v>349</v>
      </c>
      <c r="G126" s="14" t="s">
        <v>341</v>
      </c>
      <c r="H126" s="57">
        <v>44896</v>
      </c>
      <c r="I126" s="52">
        <v>1000</v>
      </c>
      <c r="J126" s="52">
        <v>1000</v>
      </c>
      <c r="K126" s="48"/>
      <c r="L126" s="19"/>
      <c r="M126" s="19"/>
      <c r="N126" s="2"/>
    </row>
    <row r="127" spans="1:14" x14ac:dyDescent="0.2">
      <c r="A127" s="6"/>
      <c r="B127" s="23"/>
      <c r="C127" s="21" t="s">
        <v>350</v>
      </c>
      <c r="D127" s="37"/>
      <c r="E127" s="23"/>
      <c r="F127" s="23"/>
      <c r="G127" s="23"/>
      <c r="H127" s="23"/>
      <c r="I127" s="24">
        <f>SUM(I122:I126)</f>
        <v>15892.37</v>
      </c>
      <c r="J127" s="24">
        <f>SUM(J122:J126)</f>
        <v>15892.37</v>
      </c>
      <c r="K127" s="25"/>
      <c r="L127" s="25"/>
      <c r="M127" s="25"/>
      <c r="N127" s="2"/>
    </row>
    <row r="128" spans="1:14" ht="45" x14ac:dyDescent="0.2">
      <c r="A128" s="85">
        <v>7</v>
      </c>
      <c r="B128" s="12" t="s">
        <v>351</v>
      </c>
      <c r="C128" s="59" t="s">
        <v>352</v>
      </c>
      <c r="D128" s="60" t="s">
        <v>53</v>
      </c>
      <c r="E128" s="14" t="s">
        <v>353</v>
      </c>
      <c r="F128" s="14" t="s">
        <v>354</v>
      </c>
      <c r="G128" s="16" t="s">
        <v>33</v>
      </c>
      <c r="H128" s="14" t="s">
        <v>355</v>
      </c>
      <c r="I128" s="18">
        <v>1202</v>
      </c>
      <c r="J128" s="18">
        <v>1202</v>
      </c>
      <c r="K128" s="61"/>
      <c r="L128" s="61"/>
      <c r="M128" s="61"/>
      <c r="N128" s="2"/>
    </row>
    <row r="129" spans="1:14" ht="31.5" x14ac:dyDescent="0.2">
      <c r="A129" s="58"/>
      <c r="B129" s="12" t="s">
        <v>351</v>
      </c>
      <c r="C129" s="59" t="s">
        <v>356</v>
      </c>
      <c r="D129" s="60" t="s">
        <v>53</v>
      </c>
      <c r="E129" s="14" t="s">
        <v>353</v>
      </c>
      <c r="F129" s="14" t="s">
        <v>78</v>
      </c>
      <c r="G129" s="14" t="s">
        <v>357</v>
      </c>
      <c r="H129" s="14" t="s">
        <v>358</v>
      </c>
      <c r="I129" s="18">
        <v>326</v>
      </c>
      <c r="J129" s="18">
        <v>326</v>
      </c>
      <c r="K129" s="61"/>
      <c r="L129" s="61"/>
      <c r="M129" s="61"/>
      <c r="N129" s="2"/>
    </row>
    <row r="130" spans="1:14" x14ac:dyDescent="0.2">
      <c r="A130" s="6"/>
      <c r="B130" s="23"/>
      <c r="C130" s="21" t="s">
        <v>393</v>
      </c>
      <c r="D130" s="37"/>
      <c r="E130" s="23"/>
      <c r="F130" s="23"/>
      <c r="G130" s="23"/>
      <c r="H130" s="23"/>
      <c r="I130" s="24">
        <f>SUM(I128:I129)</f>
        <v>1528</v>
      </c>
      <c r="J130" s="24">
        <f>SUM(J128:J129)</f>
        <v>1528</v>
      </c>
      <c r="K130" s="25"/>
      <c r="L130" s="25"/>
      <c r="M130" s="25"/>
      <c r="N130" s="2"/>
    </row>
    <row r="131" spans="1:14" ht="45" x14ac:dyDescent="0.2">
      <c r="A131" s="85">
        <v>8</v>
      </c>
      <c r="B131" s="12" t="s">
        <v>359</v>
      </c>
      <c r="C131" s="59" t="s">
        <v>360</v>
      </c>
      <c r="D131" s="60" t="s">
        <v>53</v>
      </c>
      <c r="E131" s="14" t="s">
        <v>353</v>
      </c>
      <c r="F131" s="14" t="s">
        <v>361</v>
      </c>
      <c r="G131" s="16" t="s">
        <v>33</v>
      </c>
      <c r="H131" s="14" t="s">
        <v>362</v>
      </c>
      <c r="I131" s="18">
        <v>192.85</v>
      </c>
      <c r="J131" s="18">
        <v>192.85</v>
      </c>
      <c r="K131" s="61"/>
      <c r="L131" s="61"/>
      <c r="M131" s="61"/>
      <c r="N131" s="2"/>
    </row>
    <row r="132" spans="1:14" ht="33.75" x14ac:dyDescent="0.2">
      <c r="A132" s="58"/>
      <c r="B132" s="12" t="s">
        <v>359</v>
      </c>
      <c r="C132" s="59" t="s">
        <v>363</v>
      </c>
      <c r="D132" s="60" t="s">
        <v>65</v>
      </c>
      <c r="E132" s="14" t="s">
        <v>353</v>
      </c>
      <c r="F132" s="14" t="s">
        <v>364</v>
      </c>
      <c r="G132" s="16" t="s">
        <v>33</v>
      </c>
      <c r="H132" s="14" t="s">
        <v>365</v>
      </c>
      <c r="I132" s="18">
        <v>30.9</v>
      </c>
      <c r="J132" s="18">
        <v>30.9</v>
      </c>
      <c r="K132" s="61"/>
      <c r="L132" s="61"/>
      <c r="M132" s="61"/>
      <c r="N132" s="2"/>
    </row>
    <row r="133" spans="1:14" ht="31.5" x14ac:dyDescent="0.2">
      <c r="A133" s="58"/>
      <c r="B133" s="12" t="s">
        <v>359</v>
      </c>
      <c r="C133" s="59" t="s">
        <v>366</v>
      </c>
      <c r="D133" s="60" t="s">
        <v>53</v>
      </c>
      <c r="E133" s="14" t="s">
        <v>353</v>
      </c>
      <c r="F133" s="14" t="s">
        <v>158</v>
      </c>
      <c r="G133" s="14" t="s">
        <v>367</v>
      </c>
      <c r="H133" s="14" t="s">
        <v>368</v>
      </c>
      <c r="I133" s="18">
        <v>236</v>
      </c>
      <c r="J133" s="18">
        <v>236</v>
      </c>
      <c r="K133" s="61"/>
      <c r="L133" s="61"/>
      <c r="M133" s="61"/>
      <c r="N133" s="2"/>
    </row>
    <row r="134" spans="1:14" ht="31.5" x14ac:dyDescent="0.2">
      <c r="A134" s="58"/>
      <c r="B134" s="12" t="s">
        <v>359</v>
      </c>
      <c r="C134" s="59" t="s">
        <v>369</v>
      </c>
      <c r="D134" s="60" t="s">
        <v>53</v>
      </c>
      <c r="E134" s="14" t="s">
        <v>353</v>
      </c>
      <c r="F134" s="14" t="s">
        <v>60</v>
      </c>
      <c r="G134" s="14" t="s">
        <v>357</v>
      </c>
      <c r="H134" s="14" t="s">
        <v>370</v>
      </c>
      <c r="I134" s="18">
        <v>29</v>
      </c>
      <c r="J134" s="18">
        <v>29</v>
      </c>
      <c r="K134" s="61"/>
      <c r="L134" s="61"/>
      <c r="M134" s="61"/>
      <c r="N134" s="2"/>
    </row>
    <row r="135" spans="1:14" x14ac:dyDescent="0.2">
      <c r="A135" s="6"/>
      <c r="B135" s="23"/>
      <c r="C135" s="21" t="s">
        <v>392</v>
      </c>
      <c r="D135" s="37"/>
      <c r="E135" s="23"/>
      <c r="F135" s="23"/>
      <c r="G135" s="23"/>
      <c r="H135" s="23"/>
      <c r="I135" s="24">
        <f>SUM(I131:I134)</f>
        <v>488.75</v>
      </c>
      <c r="J135" s="24">
        <f>SUM(J131:J134)</f>
        <v>488.75</v>
      </c>
      <c r="K135" s="25"/>
      <c r="L135" s="25"/>
      <c r="M135" s="25"/>
      <c r="N135" s="2"/>
    </row>
    <row r="136" spans="1:14" ht="33.75" x14ac:dyDescent="0.2">
      <c r="A136" s="85">
        <v>9</v>
      </c>
      <c r="B136" s="62">
        <v>169</v>
      </c>
      <c r="C136" s="59" t="s">
        <v>371</v>
      </c>
      <c r="D136" s="60">
        <v>1</v>
      </c>
      <c r="E136" s="63" t="s">
        <v>232</v>
      </c>
      <c r="F136" s="63" t="s">
        <v>372</v>
      </c>
      <c r="G136" s="14" t="s">
        <v>183</v>
      </c>
      <c r="H136" s="58" t="s">
        <v>373</v>
      </c>
      <c r="I136" s="18">
        <v>172</v>
      </c>
      <c r="J136" s="18">
        <v>172</v>
      </c>
      <c r="K136" s="61"/>
      <c r="L136" s="61"/>
      <c r="M136" s="61"/>
      <c r="N136" s="2"/>
    </row>
    <row r="137" spans="1:14" ht="42" customHeight="1" x14ac:dyDescent="0.2">
      <c r="A137" s="58"/>
      <c r="B137" s="62">
        <v>169</v>
      </c>
      <c r="C137" s="59" t="s">
        <v>374</v>
      </c>
      <c r="D137" s="60">
        <v>1</v>
      </c>
      <c r="E137" s="63" t="s">
        <v>232</v>
      </c>
      <c r="F137" s="63" t="s">
        <v>60</v>
      </c>
      <c r="G137" s="14" t="s">
        <v>357</v>
      </c>
      <c r="H137" s="58" t="s">
        <v>375</v>
      </c>
      <c r="I137" s="18">
        <v>100</v>
      </c>
      <c r="J137" s="18">
        <v>100</v>
      </c>
      <c r="K137" s="61"/>
      <c r="L137" s="61"/>
      <c r="M137" s="61"/>
      <c r="N137" s="2"/>
    </row>
    <row r="138" spans="1:14" x14ac:dyDescent="0.2">
      <c r="A138" s="6"/>
      <c r="B138" s="23"/>
      <c r="C138" s="21" t="s">
        <v>376</v>
      </c>
      <c r="D138" s="37"/>
      <c r="E138" s="23"/>
      <c r="F138" s="23"/>
      <c r="G138" s="23"/>
      <c r="H138" s="23"/>
      <c r="I138" s="24">
        <f>SUM(I136:I137)</f>
        <v>272</v>
      </c>
      <c r="J138" s="24">
        <f>SUM(J136:J137)</f>
        <v>272</v>
      </c>
      <c r="K138" s="25"/>
      <c r="L138" s="25"/>
      <c r="M138" s="25"/>
      <c r="N138" s="2"/>
    </row>
    <row r="139" spans="1:14" x14ac:dyDescent="0.2">
      <c r="A139" s="6"/>
      <c r="B139" s="64"/>
      <c r="C139" s="65" t="s">
        <v>377</v>
      </c>
      <c r="D139" s="37"/>
      <c r="E139" s="64"/>
      <c r="F139" s="64"/>
      <c r="G139" s="23"/>
      <c r="H139" s="66"/>
      <c r="I139" s="24">
        <f>SUM(I138,I135,I130,I127,I121,I84,I79,I75,I13)</f>
        <v>44433.960000000006</v>
      </c>
      <c r="J139" s="24">
        <f>SUM(J138,J135,J130,J127,J121,J84,J79,J75,J13)</f>
        <v>44433.89</v>
      </c>
      <c r="K139" s="25"/>
      <c r="L139" s="25"/>
      <c r="M139" s="25"/>
      <c r="N139" s="2"/>
    </row>
    <row r="140" spans="1:14" x14ac:dyDescent="0.2">
      <c r="A140" s="67"/>
      <c r="B140" s="68"/>
      <c r="C140" s="69"/>
      <c r="D140" s="70"/>
      <c r="E140" s="68"/>
      <c r="F140" s="68"/>
      <c r="G140" s="70"/>
      <c r="H140" s="71"/>
      <c r="I140" s="72"/>
      <c r="J140" s="72"/>
      <c r="K140" s="73"/>
      <c r="L140" s="73"/>
      <c r="M140" s="73"/>
      <c r="N140" s="2"/>
    </row>
    <row r="141" spans="1:14" x14ac:dyDescent="0.2">
      <c r="A141" s="74"/>
      <c r="B141" s="4"/>
      <c r="C141" s="75" t="s">
        <v>378</v>
      </c>
      <c r="D141" s="76"/>
      <c r="E141" s="77"/>
      <c r="F141" s="77" t="s">
        <v>379</v>
      </c>
      <c r="G141" s="1"/>
      <c r="H141" s="4"/>
      <c r="I141" s="4"/>
      <c r="J141" s="78"/>
      <c r="K141" s="1"/>
      <c r="L141" s="1"/>
      <c r="M141" s="1"/>
      <c r="N141" s="2"/>
    </row>
    <row r="142" spans="1:14" x14ac:dyDescent="0.2">
      <c r="A142" s="74"/>
      <c r="B142" s="4"/>
      <c r="C142" s="75"/>
      <c r="D142" s="76"/>
      <c r="E142" s="77"/>
      <c r="F142" s="77"/>
      <c r="G142" s="1"/>
      <c r="H142" s="4"/>
      <c r="I142" s="4"/>
      <c r="J142" s="78"/>
      <c r="K142" s="1"/>
      <c r="L142" s="1"/>
      <c r="M142" s="1"/>
      <c r="N142" s="2"/>
    </row>
    <row r="143" spans="1:14" x14ac:dyDescent="0.2">
      <c r="A143" s="74"/>
      <c r="B143" s="4"/>
      <c r="C143" s="75" t="s">
        <v>380</v>
      </c>
      <c r="D143" s="79"/>
      <c r="E143" s="77"/>
      <c r="F143" s="77" t="s">
        <v>381</v>
      </c>
      <c r="G143" s="4"/>
      <c r="H143" s="4"/>
      <c r="I143" s="4"/>
      <c r="J143" s="78"/>
      <c r="K143" s="1"/>
      <c r="L143" s="1"/>
      <c r="M143" s="1"/>
      <c r="N143" s="2"/>
    </row>
    <row r="144" spans="1:14" x14ac:dyDescent="0.2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</row>
    <row r="145" spans="1:14" x14ac:dyDescent="0.2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</row>
    <row r="146" spans="1:14" x14ac:dyDescent="0.2">
      <c r="A146" s="4"/>
      <c r="B146" s="1"/>
      <c r="C146" s="1"/>
      <c r="D146" s="1"/>
      <c r="E146" s="1"/>
      <c r="F146" s="100" t="s">
        <v>382</v>
      </c>
      <c r="G146" s="101"/>
      <c r="H146" s="80">
        <v>1528</v>
      </c>
      <c r="I146" s="80">
        <f t="shared" ref="I146:I154" si="0">H146</f>
        <v>1528</v>
      </c>
      <c r="J146" s="1"/>
      <c r="K146" s="1"/>
      <c r="L146" s="1"/>
      <c r="M146" s="1"/>
      <c r="N146" s="2"/>
    </row>
    <row r="147" spans="1:14" x14ac:dyDescent="0.2">
      <c r="A147" s="4"/>
      <c r="B147" s="1"/>
      <c r="C147" s="1"/>
      <c r="D147" s="1"/>
      <c r="E147" s="1"/>
      <c r="F147" s="100" t="s">
        <v>383</v>
      </c>
      <c r="G147" s="101"/>
      <c r="H147" s="80">
        <v>488.8</v>
      </c>
      <c r="I147" s="80">
        <f t="shared" si="0"/>
        <v>488.8</v>
      </c>
      <c r="J147" s="1"/>
      <c r="K147" s="1"/>
      <c r="L147" s="1"/>
      <c r="M147" s="1"/>
      <c r="N147" s="2"/>
    </row>
    <row r="148" spans="1:14" x14ac:dyDescent="0.2">
      <c r="A148" s="1"/>
      <c r="B148" s="1"/>
      <c r="C148" s="1"/>
      <c r="D148" s="1"/>
      <c r="E148" s="1"/>
      <c r="F148" s="100" t="s">
        <v>384</v>
      </c>
      <c r="G148" s="101"/>
      <c r="H148" s="80">
        <f>I13</f>
        <v>494.5</v>
      </c>
      <c r="I148" s="80">
        <f t="shared" si="0"/>
        <v>494.5</v>
      </c>
      <c r="J148" s="1"/>
      <c r="K148" s="1"/>
      <c r="L148" s="1"/>
      <c r="M148" s="1"/>
      <c r="N148" s="2"/>
    </row>
    <row r="149" spans="1:14" x14ac:dyDescent="0.2">
      <c r="A149" s="1"/>
      <c r="B149" s="1"/>
      <c r="C149" s="1"/>
      <c r="D149" s="1"/>
      <c r="E149" s="1"/>
      <c r="F149" s="100" t="s">
        <v>385</v>
      </c>
      <c r="G149" s="101"/>
      <c r="H149" s="81">
        <f>I75</f>
        <v>4500.0200000000004</v>
      </c>
      <c r="I149" s="81">
        <f t="shared" si="0"/>
        <v>4500.0200000000004</v>
      </c>
      <c r="J149" s="1"/>
      <c r="K149" s="1"/>
      <c r="L149" s="1"/>
      <c r="M149" s="1"/>
      <c r="N149" s="2"/>
    </row>
    <row r="150" spans="1:14" x14ac:dyDescent="0.2">
      <c r="A150" s="1"/>
      <c r="B150" s="1"/>
      <c r="C150" s="1"/>
      <c r="D150" s="1"/>
      <c r="E150" s="1"/>
      <c r="F150" s="100" t="s">
        <v>386</v>
      </c>
      <c r="G150" s="101"/>
      <c r="H150" s="81">
        <f>I79</f>
        <v>3527.83</v>
      </c>
      <c r="I150" s="81">
        <f t="shared" si="0"/>
        <v>3527.83</v>
      </c>
      <c r="J150" s="1"/>
      <c r="K150" s="1"/>
      <c r="L150" s="1"/>
      <c r="M150" s="1"/>
      <c r="N150" s="2"/>
    </row>
    <row r="151" spans="1:14" x14ac:dyDescent="0.2">
      <c r="A151" s="1"/>
      <c r="B151" s="82"/>
      <c r="C151" s="82"/>
      <c r="D151" s="82" t="s">
        <v>387</v>
      </c>
      <c r="E151" s="1"/>
      <c r="F151" s="100" t="s">
        <v>388</v>
      </c>
      <c r="G151" s="101"/>
      <c r="H151" s="83">
        <f>I84</f>
        <v>1977.5</v>
      </c>
      <c r="I151" s="83">
        <f t="shared" si="0"/>
        <v>1977.5</v>
      </c>
      <c r="J151" s="1"/>
      <c r="K151" s="1"/>
      <c r="L151" s="1"/>
      <c r="M151" s="1"/>
      <c r="N151" s="2"/>
    </row>
    <row r="152" spans="1:14" x14ac:dyDescent="0.2">
      <c r="A152" s="1"/>
      <c r="B152" s="1"/>
      <c r="C152" s="1"/>
      <c r="D152" s="1"/>
      <c r="E152" s="1"/>
      <c r="F152" s="100" t="s">
        <v>389</v>
      </c>
      <c r="G152" s="101"/>
      <c r="H152" s="83">
        <f>I121</f>
        <v>15752.99</v>
      </c>
      <c r="I152" s="83">
        <f t="shared" si="0"/>
        <v>15752.99</v>
      </c>
      <c r="J152" s="1"/>
      <c r="K152" s="1"/>
      <c r="L152" s="1"/>
      <c r="M152" s="1"/>
      <c r="N152" s="2"/>
    </row>
    <row r="153" spans="1:14" x14ac:dyDescent="0.2">
      <c r="A153" s="1"/>
      <c r="B153" s="1"/>
      <c r="C153" s="1"/>
      <c r="D153" s="1"/>
      <c r="E153" s="1"/>
      <c r="F153" s="98" t="s">
        <v>390</v>
      </c>
      <c r="G153" s="99"/>
      <c r="H153" s="83">
        <f>I127</f>
        <v>15892.37</v>
      </c>
      <c r="I153" s="83">
        <f t="shared" si="0"/>
        <v>15892.37</v>
      </c>
      <c r="J153" s="1"/>
      <c r="K153" s="1"/>
      <c r="L153" s="1"/>
      <c r="M153" s="1"/>
      <c r="N153" s="2"/>
    </row>
    <row r="154" spans="1:14" x14ac:dyDescent="0.2">
      <c r="A154" s="1"/>
      <c r="B154" s="1"/>
      <c r="C154" s="1"/>
      <c r="D154" s="1"/>
      <c r="E154" s="1"/>
      <c r="F154" s="98" t="s">
        <v>391</v>
      </c>
      <c r="G154" s="99"/>
      <c r="H154" s="83">
        <f>I138</f>
        <v>272</v>
      </c>
      <c r="I154" s="83">
        <f t="shared" si="0"/>
        <v>272</v>
      </c>
      <c r="J154" s="1"/>
      <c r="K154" s="1"/>
      <c r="L154" s="1"/>
      <c r="M154" s="1"/>
      <c r="N154" s="2"/>
    </row>
    <row r="155" spans="1:1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</sheetData>
  <mergeCells count="32">
    <mergeCell ref="F154:G154"/>
    <mergeCell ref="F147:G147"/>
    <mergeCell ref="F148:G148"/>
    <mergeCell ref="F149:G149"/>
    <mergeCell ref="F150:G150"/>
    <mergeCell ref="F151:G151"/>
    <mergeCell ref="F152:G152"/>
    <mergeCell ref="H10:H11"/>
    <mergeCell ref="I10:I11"/>
    <mergeCell ref="K10:L10"/>
    <mergeCell ref="M10:M11"/>
    <mergeCell ref="F153:G153"/>
    <mergeCell ref="F146:G146"/>
    <mergeCell ref="F10:F11"/>
    <mergeCell ref="G10:G11"/>
    <mergeCell ref="A10:A11"/>
    <mergeCell ref="B10:B11"/>
    <mergeCell ref="C10:C11"/>
    <mergeCell ref="D10:D11"/>
    <mergeCell ref="E10:E11"/>
    <mergeCell ref="B7:C7"/>
    <mergeCell ref="D7:F7"/>
    <mergeCell ref="B8:C8"/>
    <mergeCell ref="D8:F8"/>
    <mergeCell ref="B9:C9"/>
    <mergeCell ref="D9:F9"/>
    <mergeCell ref="H2:I2"/>
    <mergeCell ref="A3:I3"/>
    <mergeCell ref="B5:C5"/>
    <mergeCell ref="D5:F5"/>
    <mergeCell ref="B6:C6"/>
    <mergeCell ref="D6:F6"/>
  </mergeCells>
  <pageMargins left="0.37202380952380953" right="0.23809523809523808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2023-12-11T14:19:42Z</dcterms:modified>
</cp:coreProperties>
</file>